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5600" windowHeight="10710"/>
  </bookViews>
  <sheets>
    <sheet name="Budget" sheetId="1" r:id="rId1"/>
    <sheet name="Review" sheetId="2" r:id="rId2"/>
    <sheet name="Deposits" sheetId="11" r:id="rId3"/>
    <sheet name="Expenditure" sheetId="5" r:id="rId4"/>
    <sheet name="Performance 1" sheetId="4" r:id="rId5"/>
    <sheet name="Performance 2" sheetId="6" r:id="rId6"/>
    <sheet name="Performance 3" sheetId="7" r:id="rId7"/>
    <sheet name="Performance 4" sheetId="9" r:id="rId8"/>
    <sheet name="Performance 5" sheetId="8" r:id="rId9"/>
    <sheet name="Performance 6" sheetId="10" r:id="rId10"/>
  </sheets>
  <calcPr calcId="145621"/>
</workbook>
</file>

<file path=xl/calcChain.xml><?xml version="1.0" encoding="utf-8"?>
<calcChain xmlns="http://schemas.openxmlformats.org/spreadsheetml/2006/main">
  <c r="J2" i="11" l="1"/>
  <c r="G4" i="11"/>
  <c r="G2" i="11" s="1"/>
  <c r="G3" i="11"/>
  <c r="D8" i="11"/>
  <c r="F4" i="11"/>
  <c r="F3" i="11"/>
  <c r="F2" i="11"/>
  <c r="H4" i="2"/>
  <c r="I32" i="2"/>
  <c r="I30" i="2"/>
  <c r="I28" i="2"/>
  <c r="I26" i="2"/>
  <c r="M11" i="2"/>
  <c r="L11" i="2"/>
  <c r="I24" i="2"/>
  <c r="H24" i="2"/>
  <c r="H2" i="5" l="1"/>
  <c r="H32" i="2"/>
  <c r="I22" i="2"/>
  <c r="H22" i="2"/>
  <c r="I20" i="2"/>
  <c r="I18" i="2"/>
  <c r="H30" i="2"/>
  <c r="H28" i="2"/>
  <c r="H26" i="2"/>
  <c r="H20" i="2"/>
  <c r="H95" i="5" l="1"/>
  <c r="H80" i="5"/>
  <c r="H81" i="5"/>
  <c r="H82" i="5"/>
  <c r="H83" i="5"/>
  <c r="H84" i="5"/>
  <c r="H85" i="5"/>
  <c r="H86" i="5"/>
  <c r="H87" i="5"/>
  <c r="H88" i="5"/>
  <c r="H89" i="5"/>
  <c r="H90" i="5"/>
  <c r="H91" i="5"/>
  <c r="H92" i="5"/>
  <c r="H93" i="5"/>
  <c r="H94" i="5"/>
  <c r="H66" i="5"/>
  <c r="H67" i="5"/>
  <c r="H68" i="5"/>
  <c r="H69" i="5"/>
  <c r="H70" i="5"/>
  <c r="H71" i="5"/>
  <c r="H72" i="5"/>
  <c r="H73" i="5"/>
  <c r="H74" i="5"/>
  <c r="H75" i="5"/>
  <c r="H76" i="5"/>
  <c r="H77" i="5"/>
  <c r="H78" i="5"/>
  <c r="H79" i="5"/>
  <c r="H50" i="5"/>
  <c r="H51" i="5"/>
  <c r="H52" i="5"/>
  <c r="H53" i="5"/>
  <c r="H54" i="5"/>
  <c r="H55" i="5"/>
  <c r="H56" i="5"/>
  <c r="H57" i="5"/>
  <c r="H58" i="5"/>
  <c r="H59" i="5"/>
  <c r="H60" i="5"/>
  <c r="H61" i="5"/>
  <c r="H62" i="5"/>
  <c r="H63" i="5"/>
  <c r="H64" i="5"/>
  <c r="H65" i="5"/>
  <c r="H26" i="5"/>
  <c r="H27" i="5"/>
  <c r="H28" i="5"/>
  <c r="H29" i="5"/>
  <c r="H30" i="5"/>
  <c r="H31" i="5"/>
  <c r="H32" i="5"/>
  <c r="H33" i="5"/>
  <c r="H34" i="5"/>
  <c r="H35" i="5"/>
  <c r="H36" i="5"/>
  <c r="H37" i="5"/>
  <c r="H38" i="5"/>
  <c r="H39" i="5"/>
  <c r="H40" i="5"/>
  <c r="H41" i="5"/>
  <c r="H42" i="5"/>
  <c r="H43" i="5"/>
  <c r="H44" i="5"/>
  <c r="H45" i="5"/>
  <c r="H46" i="5"/>
  <c r="H47" i="5"/>
  <c r="H48" i="5"/>
  <c r="H49" i="5"/>
  <c r="H5" i="5"/>
  <c r="H6" i="5"/>
  <c r="H7" i="5"/>
  <c r="H8" i="5"/>
  <c r="H9" i="5"/>
  <c r="H10" i="5"/>
  <c r="H11" i="5"/>
  <c r="H12" i="5"/>
  <c r="H13" i="5"/>
  <c r="H14" i="5"/>
  <c r="H15" i="5"/>
  <c r="H16" i="5"/>
  <c r="H17" i="5"/>
  <c r="H18" i="5"/>
  <c r="H19" i="5"/>
  <c r="H20" i="5"/>
  <c r="H21" i="5"/>
  <c r="H22" i="5"/>
  <c r="H23" i="5"/>
  <c r="H24" i="5"/>
  <c r="H25" i="5"/>
  <c r="H4" i="5"/>
  <c r="H18" i="2" l="1"/>
  <c r="H36" i="2" l="1"/>
  <c r="M36" i="2"/>
  <c r="L36" i="2"/>
  <c r="M34" i="2"/>
  <c r="L34" i="2"/>
  <c r="M32" i="2"/>
  <c r="L32" i="2"/>
  <c r="M30" i="2"/>
  <c r="L30" i="2"/>
  <c r="M28" i="2"/>
  <c r="L28" i="2"/>
  <c r="M26" i="2"/>
  <c r="L26" i="2"/>
  <c r="M24" i="2"/>
  <c r="L24" i="2"/>
  <c r="M22" i="2"/>
  <c r="L22" i="2"/>
  <c r="M20" i="2"/>
  <c r="L20" i="2"/>
  <c r="M18" i="2"/>
  <c r="L18" i="2"/>
  <c r="I11" i="2"/>
  <c r="E10" i="2"/>
  <c r="E9" i="2"/>
  <c r="E8" i="2"/>
  <c r="E7" i="2"/>
  <c r="E6" i="2"/>
  <c r="E5" i="2"/>
  <c r="H14" i="2" s="1"/>
  <c r="F11" i="10"/>
  <c r="H10" i="10" s="1"/>
  <c r="F9" i="10"/>
  <c r="D9" i="10" s="1"/>
  <c r="D7" i="10"/>
  <c r="F7" i="10" s="1"/>
  <c r="D6" i="10"/>
  <c r="F6" i="10" s="1"/>
  <c r="D5" i="10"/>
  <c r="F5" i="10" s="1"/>
  <c r="F11" i="9"/>
  <c r="H10" i="9"/>
  <c r="F9" i="9"/>
  <c r="D9" i="9" s="1"/>
  <c r="D7" i="9"/>
  <c r="F7" i="9" s="1"/>
  <c r="F6" i="9"/>
  <c r="D6" i="9"/>
  <c r="D5" i="9"/>
  <c r="F5" i="9" s="1"/>
  <c r="F11" i="8"/>
  <c r="H10" i="8"/>
  <c r="F9" i="8"/>
  <c r="D9" i="8" s="1"/>
  <c r="D7" i="8"/>
  <c r="F7" i="8" s="1"/>
  <c r="D6" i="8"/>
  <c r="F6" i="8" s="1"/>
  <c r="D5" i="8"/>
  <c r="F5" i="8" s="1"/>
  <c r="F11" i="7"/>
  <c r="H10" i="7"/>
  <c r="F9" i="7"/>
  <c r="D9" i="7" s="1"/>
  <c r="D7" i="7"/>
  <c r="F7" i="7" s="1"/>
  <c r="D6" i="7"/>
  <c r="F6" i="7" s="1"/>
  <c r="D5" i="7"/>
  <c r="F5" i="7" s="1"/>
  <c r="F11" i="6"/>
  <c r="H10" i="6"/>
  <c r="F9" i="6"/>
  <c r="D9" i="6" s="1"/>
  <c r="D7" i="6"/>
  <c r="F7" i="6" s="1"/>
  <c r="D6" i="6"/>
  <c r="F6" i="6" s="1"/>
  <c r="D5" i="6"/>
  <c r="F5" i="6" s="1"/>
  <c r="I36" i="2"/>
  <c r="D9" i="4"/>
  <c r="F9" i="4"/>
  <c r="F11" i="4"/>
  <c r="H10" i="4" s="1"/>
  <c r="D7" i="4"/>
  <c r="F7" i="4" s="1"/>
  <c r="D6" i="4"/>
  <c r="F6" i="4" s="1"/>
  <c r="D5" i="4"/>
  <c r="F5" i="4" s="1"/>
  <c r="F8" i="10" l="1"/>
  <c r="H4" i="10" s="1"/>
  <c r="H16" i="10" s="1"/>
  <c r="I4" i="2"/>
  <c r="I14" i="2" s="1"/>
  <c r="I38" i="2" s="1"/>
  <c r="F8" i="9"/>
  <c r="H4" i="9" s="1"/>
  <c r="H16" i="9" s="1"/>
  <c r="F8" i="8"/>
  <c r="H4" i="8" s="1"/>
  <c r="H16" i="8" s="1"/>
  <c r="F8" i="7"/>
  <c r="H4" i="7" s="1"/>
  <c r="H16" i="7" s="1"/>
  <c r="F8" i="6"/>
  <c r="H4" i="6" s="1"/>
  <c r="H16" i="6" s="1"/>
  <c r="F8" i="4"/>
  <c r="H4" i="4" s="1"/>
  <c r="H16" i="4" s="1"/>
  <c r="N60" i="1"/>
  <c r="R58" i="1" l="1"/>
  <c r="M9" i="1" l="1"/>
  <c r="O7" i="1"/>
  <c r="O6" i="1"/>
  <c r="O5" i="1"/>
  <c r="O8" i="1" l="1"/>
  <c r="Q4" i="1" s="1"/>
  <c r="L4" i="2" s="1"/>
  <c r="L14" i="2" s="1"/>
  <c r="Q27" i="1"/>
  <c r="R29" i="1"/>
  <c r="R28" i="1"/>
  <c r="R27" i="1" s="1"/>
  <c r="R37" i="1"/>
  <c r="R43" i="1"/>
  <c r="Q45" i="1" l="1"/>
  <c r="Q40" i="1"/>
  <c r="Q35" i="1"/>
  <c r="Q31" i="1"/>
  <c r="R17" i="1"/>
  <c r="R47" i="1" l="1"/>
  <c r="R46" i="1"/>
  <c r="R45" i="1" s="1"/>
  <c r="R34" i="1"/>
  <c r="R42" i="1"/>
  <c r="R44" i="1"/>
  <c r="R41" i="1"/>
  <c r="R40" i="1" s="1"/>
  <c r="R39" i="1"/>
  <c r="R38" i="1"/>
  <c r="R36" i="1"/>
  <c r="R35" i="1" s="1"/>
  <c r="R48" i="1" l="1"/>
  <c r="R33" i="1"/>
  <c r="Q10" i="1"/>
  <c r="R32" i="1"/>
  <c r="R31" i="1" s="1"/>
  <c r="R52" i="1"/>
  <c r="R50" i="1"/>
  <c r="R12" i="1"/>
  <c r="R15" i="1"/>
  <c r="R25" i="1"/>
  <c r="R54" i="1"/>
  <c r="R10" i="1" l="1"/>
  <c r="Q21" i="1"/>
  <c r="R4" i="1" l="1"/>
  <c r="M4" i="2" s="1"/>
  <c r="M14" i="2" s="1"/>
  <c r="M38" i="2" s="1"/>
  <c r="R21" i="1" l="1"/>
  <c r="R56" i="1" s="1"/>
  <c r="Q54" i="1" l="1"/>
</calcChain>
</file>

<file path=xl/sharedStrings.xml><?xml version="1.0" encoding="utf-8"?>
<sst xmlns="http://schemas.openxmlformats.org/spreadsheetml/2006/main" count="438" uniqueCount="121">
  <si>
    <t>Venue:</t>
  </si>
  <si>
    <t>Event Organiser:</t>
  </si>
  <si>
    <t>BUDGET PROPOSAL</t>
  </si>
  <si>
    <t>INCOME:</t>
  </si>
  <si>
    <t>GROSS (£)</t>
  </si>
  <si>
    <t>NET (£)</t>
  </si>
  <si>
    <t>Contribution</t>
  </si>
  <si>
    <t>Other Income</t>
  </si>
  <si>
    <t>Total Income</t>
  </si>
  <si>
    <t>COSTS:</t>
  </si>
  <si>
    <t>Total Costs</t>
  </si>
  <si>
    <t>Net Profit/Loss</t>
  </si>
  <si>
    <t>Programme Sales</t>
  </si>
  <si>
    <t>Sponsorship</t>
  </si>
  <si>
    <t>x Adult @</t>
  </si>
  <si>
    <t>x Student @</t>
  </si>
  <si>
    <t>(Assuming</t>
  </si>
  <si>
    <t>capacity on</t>
  </si>
  <si>
    <t>seats)</t>
  </si>
  <si>
    <t>?</t>
  </si>
  <si>
    <t>NET = GROSS ÷ 1.2</t>
  </si>
  <si>
    <t>GROSS = NET x 1.2</t>
  </si>
  <si>
    <t>Performances</t>
  </si>
  <si>
    <t>Budget Request Form</t>
  </si>
  <si>
    <t>PERFORMING ARTS COMMITTEE</t>
  </si>
  <si>
    <t>Society:</t>
  </si>
  <si>
    <t>Show Slot:</t>
  </si>
  <si>
    <t>Name of Show:</t>
  </si>
  <si>
    <t>Proposed Date(s):</t>
  </si>
  <si>
    <t>Contact Email:</t>
  </si>
  <si>
    <t>Please provide a description of the event you are organising and any additional information:</t>
  </si>
  <si>
    <t>A Few Budgeting Notes:</t>
  </si>
  <si>
    <t>All underwritten society events pass all their income to SUSU accounts and claim back expenditure from SUSU accounts. Because of this, you will have to account for VAT in your budget calculations. The GROSS figures are what money you actually collect/pay, but the NET amount is what you actually receive and so profit/loss is worked out from the NET totals.</t>
  </si>
  <si>
    <t>Flyers</t>
  </si>
  <si>
    <t>Items purchased from charity shops or small businesses</t>
  </si>
  <si>
    <t>University room hire</t>
  </si>
  <si>
    <r>
      <rPr>
        <u/>
        <sz val="12"/>
        <rFont val="Tahoma"/>
        <family val="2"/>
      </rPr>
      <t>COSTS:</t>
    </r>
    <r>
      <rPr>
        <sz val="12"/>
        <rFont val="Tahoma"/>
        <family val="2"/>
      </rPr>
      <t xml:space="preserve"> Typical costs can include a mixture of things which may or may not include VAT. A few common costs that do NOT include VAT are listed below:</t>
    </r>
  </si>
  <si>
    <t>In these cases the NET figure will be the same as the GROSS.</t>
  </si>
  <si>
    <t>x PA @</t>
  </si>
  <si>
    <t>On the form attached, the NET column will be worked out for you so you only need to input the GROSS amount for each item.</t>
  </si>
  <si>
    <t>[140]</t>
  </si>
  <si>
    <t>[144]</t>
  </si>
  <si>
    <t>[143]</t>
  </si>
  <si>
    <t>[141]</t>
  </si>
  <si>
    <t>[146]</t>
  </si>
  <si>
    <t>[142]</t>
  </si>
  <si>
    <t>[149]</t>
  </si>
  <si>
    <t>Flyers (no VAT)</t>
  </si>
  <si>
    <t>sold per night @</t>
  </si>
  <si>
    <t>(</t>
  </si>
  <si>
    <t>each)</t>
  </si>
  <si>
    <t>PERFORMANCE RIGHTS</t>
  </si>
  <si>
    <t>PUBLICITY (Total)</t>
  </si>
  <si>
    <t>SET/PROPS</t>
  </si>
  <si>
    <t>SOUNDS/LIGHTS/TECHNICAL</t>
  </si>
  <si>
    <t>COSTUMES/MAKE-UP</t>
  </si>
  <si>
    <t>PROGRAMME PRINTING</t>
  </si>
  <si>
    <t>OTHER (in case of emergency)</t>
  </si>
  <si>
    <t>CAST &amp; TEAM SHOW DEPOSIT</t>
  </si>
  <si>
    <t>Ticket Sales</t>
  </si>
  <si>
    <t>£?</t>
  </si>
  <si>
    <t>x</t>
  </si>
  <si>
    <t>Props</t>
  </si>
  <si>
    <t>Staging</t>
  </si>
  <si>
    <t>Other Set</t>
  </si>
  <si>
    <t>Sound</t>
  </si>
  <si>
    <t>Lights</t>
  </si>
  <si>
    <t>Other Technical</t>
  </si>
  <si>
    <t>Other</t>
  </si>
  <si>
    <t>Posters (with VAT)</t>
  </si>
  <si>
    <t>Costumes</t>
  </si>
  <si>
    <t>Make-Up</t>
  </si>
  <si>
    <t>SUNDRY (anything specific that isn't listed above)</t>
  </si>
  <si>
    <t>(please specify here)</t>
  </si>
  <si>
    <t>In most other cases VAT will apply, the NET figure worked out using the formula above.</t>
  </si>
  <si>
    <t>Fill out only red cells with numbers</t>
  </si>
  <si>
    <t>Fill out only green cells with information</t>
  </si>
  <si>
    <t>Everything else will be worked out for you</t>
  </si>
  <si>
    <t>VENUE HIRE (includes StageSoc hire)</t>
  </si>
  <si>
    <t>Consumables</t>
  </si>
  <si>
    <t>Set</t>
  </si>
  <si>
    <t>(specify here)</t>
  </si>
  <si>
    <t>Performance rights without VAT</t>
  </si>
  <si>
    <t>StageSoc Technical Hire for Annex = £35 Per Performance (Ex VAT)</t>
  </si>
  <si>
    <r>
      <rPr>
        <u/>
        <sz val="12"/>
        <rFont val="Tahoma"/>
        <family val="2"/>
      </rPr>
      <t>Sponsorship:</t>
    </r>
    <r>
      <rPr>
        <sz val="12"/>
        <rFont val="Tahoma"/>
        <family val="2"/>
      </rPr>
      <t xml:space="preserve"> Must be accompanied by a signed agreement, found in the Google Doc's Folder.</t>
    </r>
  </si>
  <si>
    <t>Performance rights with VAT</t>
  </si>
  <si>
    <r>
      <rPr>
        <u/>
        <sz val="12"/>
        <color indexed="8"/>
        <rFont val="Tahoma"/>
        <family val="2"/>
      </rPr>
      <t>INCOME:</t>
    </r>
    <r>
      <rPr>
        <sz val="12"/>
        <color indexed="8"/>
        <rFont val="Tahoma"/>
        <family val="2"/>
      </rPr>
      <t xml:space="preserve"> All income (ticket sales, sponsorship, contribution etc.) includes VAT @ 20% so the NET income should be calculated as follows:</t>
    </r>
  </si>
  <si>
    <t>StageSoc Technical Hire for external venues = £35 Per Performance + £35 (Ex VAT)</t>
  </si>
  <si>
    <t>Individual deposits</t>
  </si>
  <si>
    <t>Society contribution</t>
  </si>
  <si>
    <t>Should total at least 15% of total NET costs =</t>
  </si>
  <si>
    <t>Performance 1</t>
  </si>
  <si>
    <t>sold @</t>
  </si>
  <si>
    <t>seats</t>
  </si>
  <si>
    <t>Expenditure</t>
  </si>
  <si>
    <t>ITEM</t>
  </si>
  <si>
    <t>CODE</t>
  </si>
  <si>
    <t>Venue Hire</t>
  </si>
  <si>
    <t>Performance Rights</t>
  </si>
  <si>
    <t>Set/Props</t>
  </si>
  <si>
    <t>Sound/Light/Technical</t>
  </si>
  <si>
    <t>Costume/Make-up</t>
  </si>
  <si>
    <t>Program Printing</t>
  </si>
  <si>
    <t>Sundry</t>
  </si>
  <si>
    <t>Publicity</t>
  </si>
  <si>
    <t>Review</t>
  </si>
  <si>
    <t>Performance 2</t>
  </si>
  <si>
    <t>Performance 3</t>
  </si>
  <si>
    <t>Performance 4</t>
  </si>
  <si>
    <t>Performance 5</t>
  </si>
  <si>
    <t>Performance 6</t>
  </si>
  <si>
    <t>VAT</t>
  </si>
  <si>
    <t>Planned</t>
  </si>
  <si>
    <t>Actual</t>
  </si>
  <si>
    <t>Total Deposit</t>
  </si>
  <si>
    <t>Individual Deposits</t>
  </si>
  <si>
    <t>Deposit Required Per Person</t>
  </si>
  <si>
    <t>Deposit Still to Collect</t>
  </si>
  <si>
    <t>Name</t>
  </si>
  <si>
    <t>Value</t>
  </si>
  <si>
    <t>Society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</si>
</sst>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8" x14ac:knownFonts="1">
    <font>
      <sz val="10"/>
      <name val="Arial"/>
    </font>
    <font>
      <sz val="12"/>
      <name val="Tahoma"/>
      <family val="2"/>
    </font>
    <font>
      <b/>
      <sz val="12"/>
      <name val="Tahoma"/>
      <family val="2"/>
    </font>
    <font>
      <sz val="8"/>
      <name val="Arial"/>
      <family val="2"/>
    </font>
    <font>
      <sz val="12"/>
      <color indexed="8"/>
      <name val="Tahoma"/>
      <family val="2"/>
    </font>
    <font>
      <u/>
      <sz val="12"/>
      <name val="Tahoma"/>
      <family val="2"/>
    </font>
    <font>
      <u/>
      <sz val="12"/>
      <color indexed="8"/>
      <name val="Tahoma"/>
      <family val="2"/>
    </font>
    <font>
      <b/>
      <sz val="12"/>
      <color indexed="8"/>
      <name val="Tahoma"/>
      <family val="2"/>
    </font>
    <font>
      <sz val="12"/>
      <color theme="1"/>
      <name val="Tahoma"/>
      <family val="2"/>
    </font>
    <font>
      <sz val="12"/>
      <color rgb="FF990000"/>
      <name val="Tahoma"/>
      <family val="2"/>
    </font>
    <font>
      <sz val="12"/>
      <color rgb="FF006600"/>
      <name val="Tahoma"/>
      <family val="2"/>
    </font>
    <font>
      <b/>
      <sz val="12"/>
      <color theme="1"/>
      <name val="Tahoma"/>
      <family val="2"/>
    </font>
    <font>
      <u/>
      <sz val="12"/>
      <color theme="1"/>
      <name val="Tahoma"/>
      <family val="2"/>
    </font>
    <font>
      <sz val="11"/>
      <name val="Tahoma"/>
      <family val="2"/>
    </font>
    <font>
      <sz val="10"/>
      <name val="Arial"/>
    </font>
    <font>
      <sz val="10"/>
      <name val="Arial"/>
      <family val="2"/>
    </font>
    <font>
      <b/>
      <sz val="10"/>
      <name val="Arial"/>
      <family val="2"/>
    </font>
    <font>
      <b/>
      <sz val="12"/>
      <name val="Arial"/>
      <family val="2"/>
    </font>
  </fonts>
  <fills count="7">
    <fill>
      <patternFill patternType="none"/>
    </fill>
    <fill>
      <patternFill patternType="gray125"/>
    </fill>
    <fill>
      <patternFill patternType="solid">
        <fgColor indexed="55"/>
        <bgColor indexed="64"/>
      </patternFill>
    </fill>
    <fill>
      <patternFill patternType="solid">
        <fgColor rgb="FF99CCFF"/>
        <bgColor indexed="64"/>
      </patternFill>
    </fill>
    <fill>
      <patternFill patternType="solid">
        <fgColor rgb="FFFF9999"/>
        <bgColor indexed="64"/>
      </patternFill>
    </fill>
    <fill>
      <patternFill patternType="solid">
        <fgColor rgb="FFCCFFCC"/>
        <bgColor indexed="64"/>
      </patternFill>
    </fill>
    <fill>
      <patternFill patternType="solid">
        <fgColor theme="0" tint="-0.249977111117893"/>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s>
  <cellStyleXfs count="2">
    <xf numFmtId="0" fontId="0" fillId="0" borderId="0"/>
    <xf numFmtId="44" fontId="14" fillId="0" borderId="0" applyFont="0" applyFill="0" applyBorder="0" applyAlignment="0" applyProtection="0"/>
  </cellStyleXfs>
  <cellXfs count="313">
    <xf numFmtId="0" fontId="0" fillId="0" borderId="0" xfId="0"/>
    <xf numFmtId="0" fontId="1" fillId="0" borderId="0" xfId="0" applyFont="1"/>
    <xf numFmtId="0" fontId="2" fillId="0" borderId="0" xfId="0" applyFont="1"/>
    <xf numFmtId="0" fontId="1" fillId="0" borderId="0" xfId="0" applyFont="1" applyBorder="1"/>
    <xf numFmtId="0" fontId="1" fillId="0" borderId="5" xfId="0" applyFont="1" applyBorder="1"/>
    <xf numFmtId="2" fontId="1" fillId="0" borderId="0" xfId="0" applyNumberFormat="1" applyFont="1"/>
    <xf numFmtId="0" fontId="2" fillId="0" borderId="6" xfId="0" applyFont="1" applyBorder="1"/>
    <xf numFmtId="0" fontId="1" fillId="0" borderId="7" xfId="0" applyFont="1" applyBorder="1"/>
    <xf numFmtId="2" fontId="1" fillId="0" borderId="0" xfId="0" applyNumberFormat="1" applyFont="1" applyBorder="1"/>
    <xf numFmtId="0" fontId="4" fillId="0" borderId="4" xfId="0" applyFont="1" applyBorder="1"/>
    <xf numFmtId="0" fontId="1" fillId="0" borderId="8" xfId="0" applyFont="1" applyBorder="1"/>
    <xf numFmtId="0" fontId="1" fillId="0" borderId="0" xfId="0" applyFont="1" applyAlignment="1">
      <alignment horizontal="right"/>
    </xf>
    <xf numFmtId="0" fontId="2" fillId="0" borderId="0" xfId="0" applyFont="1" applyBorder="1"/>
    <xf numFmtId="0" fontId="1" fillId="0" borderId="0" xfId="0" applyFont="1" applyBorder="1" applyAlignment="1">
      <alignment horizontal="right"/>
    </xf>
    <xf numFmtId="0" fontId="2" fillId="0" borderId="0" xfId="0" applyFont="1" applyBorder="1" applyAlignment="1">
      <alignment horizontal="center"/>
    </xf>
    <xf numFmtId="0" fontId="4" fillId="0" borderId="0" xfId="0" applyFont="1" applyBorder="1"/>
    <xf numFmtId="2" fontId="1" fillId="0" borderId="0" xfId="0" applyNumberFormat="1" applyFont="1" applyBorder="1" applyAlignment="1">
      <alignment horizontal="center"/>
    </xf>
    <xf numFmtId="2" fontId="5" fillId="0" borderId="0" xfId="0" applyNumberFormat="1" applyFont="1" applyBorder="1" applyAlignment="1">
      <alignment horizontal="center"/>
    </xf>
    <xf numFmtId="2" fontId="2" fillId="0" borderId="0" xfId="0" applyNumberFormat="1" applyFont="1" applyBorder="1" applyAlignment="1">
      <alignment horizontal="center"/>
    </xf>
    <xf numFmtId="2" fontId="1" fillId="0" borderId="0" xfId="0" applyNumberFormat="1" applyFont="1" applyFill="1" applyBorder="1" applyAlignment="1">
      <alignment horizontal="center"/>
    </xf>
    <xf numFmtId="0" fontId="1" fillId="0" borderId="0" xfId="0" applyFont="1" applyBorder="1" applyAlignment="1">
      <alignment horizontal="left"/>
    </xf>
    <xf numFmtId="0" fontId="4" fillId="0" borderId="0" xfId="0" applyFont="1"/>
    <xf numFmtId="0" fontId="1" fillId="0" borderId="5" xfId="0" applyFont="1" applyBorder="1" applyAlignment="1">
      <alignment horizontal="right"/>
    </xf>
    <xf numFmtId="0" fontId="2" fillId="0" borderId="6" xfId="0" applyFont="1" applyBorder="1" applyAlignment="1">
      <alignment horizontal="center"/>
    </xf>
    <xf numFmtId="0" fontId="1" fillId="3" borderId="1" xfId="0" applyFont="1" applyFill="1" applyBorder="1"/>
    <xf numFmtId="0" fontId="1" fillId="0" borderId="3" xfId="0" applyFont="1" applyBorder="1"/>
    <xf numFmtId="0" fontId="1" fillId="0" borderId="0" xfId="0" applyFont="1" applyBorder="1"/>
    <xf numFmtId="0" fontId="1" fillId="0" borderId="4" xfId="0" applyFont="1" applyBorder="1"/>
    <xf numFmtId="2" fontId="8" fillId="0" borderId="18" xfId="0" applyNumberFormat="1" applyFont="1" applyBorder="1" applyAlignment="1">
      <alignment horizontal="center" vertical="center"/>
    </xf>
    <xf numFmtId="0" fontId="1" fillId="0" borderId="3" xfId="0" applyFont="1" applyBorder="1" applyAlignment="1">
      <alignment horizontal="right"/>
    </xf>
    <xf numFmtId="9" fontId="8" fillId="0" borderId="5" xfId="0" applyNumberFormat="1" applyFont="1" applyBorder="1" applyAlignment="1">
      <alignment horizontal="center"/>
    </xf>
    <xf numFmtId="0" fontId="1" fillId="3" borderId="1" xfId="0" applyFont="1" applyFill="1" applyBorder="1"/>
    <xf numFmtId="0" fontId="1" fillId="3" borderId="2" xfId="0" applyFont="1" applyFill="1" applyBorder="1" applyAlignment="1">
      <alignment wrapText="1"/>
    </xf>
    <xf numFmtId="0" fontId="1" fillId="3" borderId="11" xfId="0" applyFont="1" applyFill="1" applyBorder="1" applyAlignment="1">
      <alignment wrapText="1"/>
    </xf>
    <xf numFmtId="0" fontId="1" fillId="3" borderId="3" xfId="0" applyFont="1" applyFill="1" applyBorder="1"/>
    <xf numFmtId="0" fontId="8" fillId="0" borderId="3" xfId="0" applyFont="1" applyBorder="1" applyAlignment="1" applyProtection="1">
      <alignment horizontal="right"/>
      <protection locked="0"/>
    </xf>
    <xf numFmtId="0" fontId="8" fillId="0" borderId="12" xfId="0" applyFont="1" applyBorder="1" applyAlignment="1" applyProtection="1">
      <alignment horizontal="right"/>
      <protection locked="0"/>
    </xf>
    <xf numFmtId="164" fontId="8" fillId="0" borderId="0" xfId="0" applyNumberFormat="1" applyFont="1" applyBorder="1" applyAlignment="1" applyProtection="1">
      <alignment horizontal="center"/>
      <protection locked="0"/>
    </xf>
    <xf numFmtId="164" fontId="8" fillId="0" borderId="8" xfId="0" applyNumberFormat="1"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8" fillId="0" borderId="0" xfId="0" applyFont="1"/>
    <xf numFmtId="2" fontId="8" fillId="0" borderId="1" xfId="0" applyNumberFormat="1" applyFont="1" applyBorder="1" applyAlignment="1">
      <alignment horizontal="center"/>
    </xf>
    <xf numFmtId="2" fontId="8" fillId="0" borderId="3" xfId="0" applyNumberFormat="1" applyFont="1" applyBorder="1" applyAlignment="1" applyProtection="1">
      <alignment horizontal="center" vertical="center"/>
      <protection locked="0"/>
    </xf>
    <xf numFmtId="4" fontId="8" fillId="0" borderId="3" xfId="0" applyNumberFormat="1" applyFont="1" applyBorder="1" applyAlignment="1" applyProtection="1">
      <alignment horizontal="center" vertical="center"/>
      <protection locked="0"/>
    </xf>
    <xf numFmtId="2" fontId="8" fillId="0" borderId="19" xfId="0" applyNumberFormat="1" applyFont="1" applyBorder="1" applyAlignment="1" applyProtection="1">
      <alignment horizontal="center" vertical="center"/>
      <protection locked="0"/>
    </xf>
    <xf numFmtId="2" fontId="8" fillId="0" borderId="20" xfId="0" applyNumberFormat="1" applyFont="1" applyBorder="1" applyAlignment="1" applyProtection="1">
      <alignment horizontal="center" vertical="center"/>
      <protection locked="0"/>
    </xf>
    <xf numFmtId="2" fontId="8" fillId="2" borderId="3" xfId="0" applyNumberFormat="1" applyFont="1" applyFill="1" applyBorder="1" applyAlignment="1">
      <alignment horizontal="center"/>
    </xf>
    <xf numFmtId="2" fontId="8" fillId="2" borderId="4" xfId="0" applyNumberFormat="1" applyFont="1" applyFill="1" applyBorder="1" applyAlignment="1">
      <alignment horizontal="center"/>
    </xf>
    <xf numFmtId="2" fontId="8" fillId="0" borderId="18" xfId="0" applyNumberFormat="1" applyFont="1" applyBorder="1" applyAlignment="1" applyProtection="1">
      <alignment horizontal="center" vertical="center"/>
      <protection locked="0"/>
    </xf>
    <xf numFmtId="2" fontId="8" fillId="0" borderId="19" xfId="0" applyNumberFormat="1" applyFont="1" applyBorder="1" applyAlignment="1" applyProtection="1">
      <alignment horizontal="center" vertical="center"/>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0" xfId="0" applyFont="1" applyBorder="1" applyAlignment="1">
      <alignment wrapText="1"/>
    </xf>
    <xf numFmtId="0" fontId="1" fillId="0" borderId="0" xfId="0" applyFont="1" applyBorder="1"/>
    <xf numFmtId="0" fontId="1" fillId="0" borderId="0" xfId="0" applyFont="1" applyBorder="1" applyProtection="1">
      <protection locked="0"/>
    </xf>
    <xf numFmtId="0" fontId="1" fillId="0" borderId="10" xfId="0" applyFont="1" applyBorder="1" applyProtection="1">
      <protection locked="0"/>
    </xf>
    <xf numFmtId="2" fontId="8" fillId="0" borderId="20" xfId="0" applyNumberFormat="1" applyFont="1" applyBorder="1" applyAlignment="1" applyProtection="1">
      <alignment vertical="center"/>
      <protection locked="0"/>
    </xf>
    <xf numFmtId="0" fontId="1" fillId="0" borderId="10" xfId="0" applyFont="1" applyBorder="1"/>
    <xf numFmtId="0" fontId="2" fillId="0" borderId="0" xfId="0" applyFont="1" applyBorder="1"/>
    <xf numFmtId="2" fontId="8" fillId="0" borderId="19" xfId="0" applyNumberFormat="1" applyFont="1" applyBorder="1" applyAlignment="1" applyProtection="1">
      <alignment horizontal="center" vertical="center"/>
      <protection locked="0"/>
    </xf>
    <xf numFmtId="0" fontId="1" fillId="0" borderId="0" xfId="0" applyFont="1" applyBorder="1" applyAlignment="1">
      <alignment wrapText="1"/>
    </xf>
    <xf numFmtId="0" fontId="1" fillId="0" borderId="0" xfId="0" applyFont="1" applyBorder="1" applyAlignment="1">
      <alignment vertical="top" wrapText="1"/>
    </xf>
    <xf numFmtId="0" fontId="4" fillId="0" borderId="0" xfId="0" applyFont="1" applyBorder="1" applyAlignment="1">
      <alignment vertical="top" wrapText="1"/>
    </xf>
    <xf numFmtId="0" fontId="1" fillId="0" borderId="10" xfId="0" applyFont="1" applyBorder="1" applyAlignment="1">
      <alignment wrapText="1"/>
    </xf>
    <xf numFmtId="0" fontId="4" fillId="0" borderId="10" xfId="0" applyFont="1" applyBorder="1" applyAlignment="1">
      <alignment vertical="top" wrapText="1"/>
    </xf>
    <xf numFmtId="0" fontId="1" fillId="0" borderId="10" xfId="0" applyFont="1" applyBorder="1" applyAlignment="1">
      <alignment vertical="top" wrapText="1"/>
    </xf>
    <xf numFmtId="164" fontId="1" fillId="0" borderId="0" xfId="0" applyNumberFormat="1" applyFont="1" applyBorder="1" applyAlignment="1">
      <alignment horizontal="center"/>
    </xf>
    <xf numFmtId="164" fontId="1" fillId="0" borderId="8" xfId="0" applyNumberFormat="1" applyFont="1" applyBorder="1" applyAlignment="1">
      <alignment horizontal="center"/>
    </xf>
    <xf numFmtId="2" fontId="8" fillId="0" borderId="0" xfId="0" applyNumberFormat="1" applyFont="1" applyBorder="1" applyAlignment="1">
      <alignment horizontal="center"/>
    </xf>
    <xf numFmtId="0" fontId="1" fillId="0" borderId="0" xfId="0" applyFont="1" applyBorder="1" applyAlignment="1"/>
    <xf numFmtId="164" fontId="1" fillId="0" borderId="5" xfId="0" applyNumberFormat="1" applyFont="1" applyBorder="1" applyAlignment="1">
      <alignment horizontal="left"/>
    </xf>
    <xf numFmtId="2" fontId="8" fillId="2" borderId="18" xfId="0" applyNumberFormat="1" applyFont="1" applyFill="1" applyBorder="1" applyAlignment="1">
      <alignment horizontal="center"/>
    </xf>
    <xf numFmtId="2" fontId="8" fillId="2" borderId="19" xfId="0" applyNumberFormat="1" applyFont="1" applyFill="1" applyBorder="1" applyAlignment="1">
      <alignment horizontal="center"/>
    </xf>
    <xf numFmtId="1" fontId="8" fillId="0" borderId="0" xfId="0" applyNumberFormat="1" applyFont="1" applyBorder="1" applyAlignment="1" applyProtection="1">
      <alignment horizontal="center"/>
      <protection locked="0"/>
    </xf>
    <xf numFmtId="164" fontId="8" fillId="0" borderId="10" xfId="0" applyNumberFormat="1" applyFont="1" applyBorder="1" applyAlignment="1" applyProtection="1">
      <alignment horizontal="center"/>
      <protection locked="0"/>
    </xf>
    <xf numFmtId="0" fontId="1" fillId="3" borderId="2" xfId="0" applyFont="1" applyFill="1" applyBorder="1" applyAlignment="1">
      <alignment wrapText="1"/>
    </xf>
    <xf numFmtId="0" fontId="1" fillId="3" borderId="11" xfId="0" applyFont="1" applyFill="1" applyBorder="1" applyAlignment="1">
      <alignment wrapText="1"/>
    </xf>
    <xf numFmtId="0" fontId="1" fillId="3" borderId="3" xfId="0" applyFont="1" applyFill="1" applyBorder="1"/>
    <xf numFmtId="0" fontId="1" fillId="3" borderId="1" xfId="0" applyFont="1" applyFill="1" applyBorder="1"/>
    <xf numFmtId="0" fontId="2" fillId="0" borderId="6" xfId="0" applyFont="1" applyBorder="1" applyAlignment="1">
      <alignment horizontal="center"/>
    </xf>
    <xf numFmtId="0" fontId="1" fillId="0" borderId="0" xfId="0" applyFont="1" applyBorder="1"/>
    <xf numFmtId="0" fontId="1" fillId="0" borderId="5" xfId="0" applyFont="1" applyBorder="1"/>
    <xf numFmtId="0" fontId="1" fillId="3" borderId="1" xfId="0" applyFont="1" applyFill="1" applyBorder="1"/>
    <xf numFmtId="0" fontId="2" fillId="0" borderId="23" xfId="0" applyFont="1" applyBorder="1" applyAlignment="1">
      <alignment horizontal="center"/>
    </xf>
    <xf numFmtId="0" fontId="8" fillId="0" borderId="4" xfId="0" applyFont="1" applyBorder="1" applyAlignment="1" applyProtection="1">
      <alignment horizontal="center"/>
      <protection locked="0"/>
    </xf>
    <xf numFmtId="44" fontId="1" fillId="0" borderId="0" xfId="1" applyFont="1"/>
    <xf numFmtId="44" fontId="1" fillId="0" borderId="0" xfId="1" applyFont="1" applyAlignment="1">
      <alignment horizontal="right"/>
    </xf>
    <xf numFmtId="44" fontId="2" fillId="0" borderId="23" xfId="1" applyFont="1" applyBorder="1" applyAlignment="1"/>
    <xf numFmtId="2" fontId="1" fillId="0" borderId="5" xfId="0" applyNumberFormat="1" applyFont="1" applyBorder="1"/>
    <xf numFmtId="0" fontId="2" fillId="0" borderId="24" xfId="0" applyFont="1" applyBorder="1" applyAlignment="1">
      <alignment horizontal="center"/>
    </xf>
    <xf numFmtId="2" fontId="8" fillId="2" borderId="29" xfId="0" applyNumberFormat="1" applyFont="1" applyFill="1" applyBorder="1" applyAlignment="1">
      <alignment horizontal="center"/>
    </xf>
    <xf numFmtId="2" fontId="8" fillId="2" borderId="28" xfId="0" applyNumberFormat="1" applyFont="1" applyFill="1" applyBorder="1" applyAlignment="1">
      <alignment horizontal="center"/>
    </xf>
    <xf numFmtId="0" fontId="2" fillId="0" borderId="23" xfId="0" applyFont="1" applyBorder="1"/>
    <xf numFmtId="44" fontId="2" fillId="0" borderId="23" xfId="1" applyFont="1" applyBorder="1" applyAlignment="1">
      <alignment horizontal="center"/>
    </xf>
    <xf numFmtId="44" fontId="1" fillId="0" borderId="23" xfId="1" applyFont="1" applyBorder="1"/>
    <xf numFmtId="0" fontId="1" fillId="0" borderId="23" xfId="0" applyFont="1" applyBorder="1" applyProtection="1">
      <protection locked="0"/>
    </xf>
    <xf numFmtId="44" fontId="1" fillId="0" borderId="23" xfId="1" applyFont="1" applyBorder="1" applyProtection="1">
      <protection locked="0"/>
    </xf>
    <xf numFmtId="164" fontId="8" fillId="0" borderId="0" xfId="0" applyNumberFormat="1" applyFont="1" applyBorder="1" applyAlignment="1" applyProtection="1">
      <alignment horizontal="center"/>
    </xf>
    <xf numFmtId="0" fontId="15" fillId="0" borderId="0" xfId="0" applyFont="1"/>
    <xf numFmtId="0" fontId="0" fillId="0" borderId="23" xfId="0" applyBorder="1"/>
    <xf numFmtId="0" fontId="16" fillId="0" borderId="6" xfId="0" applyFont="1" applyBorder="1"/>
    <xf numFmtId="0" fontId="16" fillId="0" borderId="24" xfId="0" applyFont="1" applyBorder="1"/>
    <xf numFmtId="0" fontId="16" fillId="0" borderId="23" xfId="0" applyFont="1" applyBorder="1"/>
    <xf numFmtId="44" fontId="0" fillId="0" borderId="6" xfId="1" applyFont="1" applyBorder="1"/>
    <xf numFmtId="44" fontId="0" fillId="0" borderId="24" xfId="1" applyFont="1" applyBorder="1"/>
    <xf numFmtId="44" fontId="0" fillId="0" borderId="0" xfId="1" applyFont="1"/>
    <xf numFmtId="164" fontId="8" fillId="0" borderId="23" xfId="0" applyNumberFormat="1" applyFont="1" applyBorder="1" applyAlignment="1" applyProtection="1">
      <alignment horizontal="center"/>
      <protection locked="0"/>
    </xf>
    <xf numFmtId="0" fontId="17" fillId="0" borderId="23" xfId="0" applyFont="1" applyBorder="1"/>
    <xf numFmtId="164" fontId="0" fillId="0" borderId="24" xfId="1" applyNumberFormat="1" applyFont="1" applyBorder="1"/>
    <xf numFmtId="44" fontId="16" fillId="0" borderId="23" xfId="1" applyFont="1" applyBorder="1"/>
    <xf numFmtId="0" fontId="13" fillId="0" borderId="3" xfId="0" applyFont="1" applyBorder="1" applyAlignment="1">
      <alignment horizontal="right" wrapText="1"/>
    </xf>
    <xf numFmtId="0" fontId="13" fillId="0" borderId="0" xfId="0" applyFont="1" applyBorder="1" applyAlignment="1">
      <alignment horizontal="right" wrapText="1"/>
    </xf>
    <xf numFmtId="0" fontId="13" fillId="0" borderId="4" xfId="0" applyFont="1" applyBorder="1" applyAlignment="1">
      <alignment horizontal="right" wrapText="1"/>
    </xf>
    <xf numFmtId="0" fontId="13" fillId="0" borderId="5" xfId="0" applyFont="1" applyBorder="1" applyAlignment="1">
      <alignment horizontal="right" wrapText="1"/>
    </xf>
    <xf numFmtId="0" fontId="1" fillId="0" borderId="0" xfId="0" applyFont="1" applyBorder="1" applyAlignment="1">
      <alignment horizontal="center"/>
    </xf>
    <xf numFmtId="0" fontId="1" fillId="0" borderId="5" xfId="0" applyFont="1" applyBorder="1" applyAlignment="1">
      <alignment horizontal="center"/>
    </xf>
    <xf numFmtId="164" fontId="8" fillId="0" borderId="4" xfId="0" applyNumberFormat="1" applyFont="1" applyBorder="1" applyAlignment="1" applyProtection="1">
      <alignment horizontal="center"/>
      <protection locked="0"/>
    </xf>
    <xf numFmtId="164" fontId="8" fillId="0" borderId="5" xfId="0" applyNumberFormat="1" applyFont="1" applyBorder="1" applyAlignment="1" applyProtection="1">
      <alignment horizontal="center"/>
      <protection locked="0"/>
    </xf>
    <xf numFmtId="164" fontId="8" fillId="0" borderId="9" xfId="0" applyNumberFormat="1" applyFont="1" applyBorder="1" applyAlignment="1" applyProtection="1">
      <alignment horizontal="center"/>
      <protection locked="0"/>
    </xf>
    <xf numFmtId="2" fontId="8" fillId="0" borderId="18" xfId="0" applyNumberFormat="1" applyFont="1" applyBorder="1" applyAlignment="1" applyProtection="1">
      <alignment horizontal="center" vertical="center"/>
      <protection locked="0"/>
    </xf>
    <xf numFmtId="2" fontId="8" fillId="0" borderId="20" xfId="0" applyNumberFormat="1" applyFont="1" applyBorder="1" applyAlignment="1" applyProtection="1">
      <alignment horizontal="center" vertical="center"/>
      <protection locked="0"/>
    </xf>
    <xf numFmtId="0" fontId="4" fillId="0" borderId="0" xfId="0" applyFont="1" applyBorder="1" applyAlignment="1">
      <alignment horizontal="center" vertical="top" wrapText="1"/>
    </xf>
    <xf numFmtId="0" fontId="4" fillId="0" borderId="1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wrapText="1"/>
    </xf>
    <xf numFmtId="0" fontId="1" fillId="0" borderId="10" xfId="0" applyFont="1" applyBorder="1" applyAlignment="1">
      <alignment horizontal="left" wrapText="1"/>
    </xf>
    <xf numFmtId="2" fontId="8" fillId="0" borderId="3"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10" xfId="0" applyNumberFormat="1" applyFont="1" applyBorder="1" applyAlignment="1">
      <alignment horizontal="center" vertical="center"/>
    </xf>
    <xf numFmtId="0" fontId="1" fillId="3" borderId="2" xfId="0" applyFont="1" applyFill="1" applyBorder="1" applyAlignment="1">
      <alignment wrapText="1"/>
    </xf>
    <xf numFmtId="0" fontId="1" fillId="3" borderId="11" xfId="0" applyFont="1" applyFill="1" applyBorder="1" applyAlignment="1">
      <alignment wrapText="1"/>
    </xf>
    <xf numFmtId="0" fontId="8" fillId="0" borderId="0" xfId="0" applyFont="1" applyBorder="1" applyAlignment="1">
      <alignment wrapText="1"/>
    </xf>
    <xf numFmtId="0" fontId="8" fillId="0" borderId="5" xfId="0" applyFont="1" applyBorder="1"/>
    <xf numFmtId="0" fontId="8" fillId="0" borderId="0" xfId="0" applyFont="1" applyBorder="1" applyAlignment="1" applyProtection="1">
      <alignment wrapText="1"/>
      <protection locked="0"/>
    </xf>
    <xf numFmtId="0" fontId="8" fillId="0" borderId="10" xfId="0" applyFont="1" applyBorder="1" applyAlignment="1" applyProtection="1">
      <alignment wrapText="1"/>
      <protection locked="0"/>
    </xf>
    <xf numFmtId="0" fontId="1" fillId="0" borderId="4" xfId="0" applyFont="1" applyBorder="1" applyAlignment="1" applyProtection="1">
      <alignment wrapText="1"/>
      <protection locked="0"/>
    </xf>
    <xf numFmtId="0" fontId="1" fillId="0" borderId="5" xfId="0" applyFont="1" applyBorder="1" applyAlignment="1" applyProtection="1">
      <alignment wrapText="1"/>
      <protection locked="0"/>
    </xf>
    <xf numFmtId="0" fontId="1" fillId="0" borderId="9" xfId="0" applyFont="1" applyBorder="1" applyAlignment="1" applyProtection="1">
      <alignment wrapText="1"/>
      <protection locked="0"/>
    </xf>
    <xf numFmtId="2" fontId="8" fillId="0" borderId="1"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11" xfId="0" applyNumberFormat="1" applyFont="1" applyBorder="1" applyAlignment="1">
      <alignment horizontal="center" vertical="center"/>
    </xf>
    <xf numFmtId="0" fontId="1" fillId="0" borderId="5" xfId="0" applyFont="1" applyBorder="1" applyProtection="1">
      <protection locked="0"/>
    </xf>
    <xf numFmtId="0" fontId="1" fillId="0" borderId="9" xfId="0" applyFont="1" applyBorder="1" applyProtection="1">
      <protection locked="0"/>
    </xf>
    <xf numFmtId="2" fontId="8" fillId="0" borderId="4"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9" xfId="0" applyNumberFormat="1" applyFont="1" applyBorder="1" applyAlignment="1">
      <alignment horizontal="center" vertical="center"/>
    </xf>
    <xf numFmtId="0" fontId="1" fillId="3" borderId="1" xfId="0" applyFont="1" applyFill="1" applyBorder="1" applyAlignment="1">
      <alignment wrapText="1"/>
    </xf>
    <xf numFmtId="0" fontId="1" fillId="3" borderId="1" xfId="0" applyFont="1" applyFill="1" applyBorder="1"/>
    <xf numFmtId="0" fontId="1" fillId="3" borderId="2" xfId="0" applyFont="1" applyFill="1" applyBorder="1"/>
    <xf numFmtId="0" fontId="2" fillId="0" borderId="1" xfId="0" applyFont="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13" xfId="0" applyFont="1" applyBorder="1" applyAlignment="1">
      <alignment vertical="center"/>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11" xfId="0" applyFont="1" applyFill="1" applyBorder="1" applyAlignment="1">
      <alignment vertical="top" wrapText="1"/>
    </xf>
    <xf numFmtId="0" fontId="1" fillId="0" borderId="5" xfId="0" applyFont="1" applyBorder="1" applyAlignment="1">
      <alignment wrapText="1"/>
    </xf>
    <xf numFmtId="0" fontId="8" fillId="0" borderId="5" xfId="0" applyFont="1" applyBorder="1" applyAlignment="1" applyProtection="1">
      <alignment wrapText="1"/>
      <protection locked="0"/>
    </xf>
    <xf numFmtId="0" fontId="8" fillId="0" borderId="9"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8" fillId="0" borderId="5" xfId="0" applyFont="1" applyBorder="1" applyProtection="1">
      <protection locked="0"/>
    </xf>
    <xf numFmtId="0" fontId="8" fillId="0" borderId="9" xfId="0" applyFont="1" applyBorder="1" applyProtection="1">
      <protection locked="0"/>
    </xf>
    <xf numFmtId="0" fontId="1" fillId="0" borderId="0" xfId="0" applyFont="1" applyBorder="1" applyAlignment="1">
      <alignment wrapText="1"/>
    </xf>
    <xf numFmtId="0" fontId="1" fillId="0" borderId="0" xfId="0" applyFont="1" applyBorder="1"/>
    <xf numFmtId="0" fontId="1" fillId="0" borderId="5" xfId="0" applyFont="1" applyBorder="1"/>
    <xf numFmtId="0" fontId="1" fillId="0" borderId="0" xfId="0" applyFont="1" applyBorder="1" applyProtection="1">
      <protection locked="0"/>
    </xf>
    <xf numFmtId="0" fontId="1" fillId="0" borderId="10" xfId="0" applyFont="1" applyBorder="1" applyProtection="1">
      <protection locked="0"/>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11" fillId="0" borderId="2" xfId="0" applyNumberFormat="1" applyFont="1" applyBorder="1" applyAlignment="1">
      <alignment horizontal="center"/>
    </xf>
    <xf numFmtId="2" fontId="11" fillId="0" borderId="2" xfId="0" applyNumberFormat="1" applyFont="1" applyBorder="1" applyAlignment="1">
      <alignment horizontal="center"/>
    </xf>
    <xf numFmtId="2" fontId="11" fillId="0" borderId="11" xfId="0" applyNumberFormat="1" applyFont="1" applyBorder="1" applyAlignment="1">
      <alignment horizontal="center"/>
    </xf>
    <xf numFmtId="2" fontId="11" fillId="0" borderId="14" xfId="0" applyNumberFormat="1" applyFont="1" applyBorder="1" applyAlignment="1">
      <alignment horizontal="center" vertical="center"/>
    </xf>
    <xf numFmtId="2" fontId="11" fillId="0" borderId="15" xfId="0" applyNumberFormat="1" applyFont="1" applyBorder="1" applyAlignment="1">
      <alignment horizontal="center" vertical="center"/>
    </xf>
    <xf numFmtId="2" fontId="11" fillId="0" borderId="16" xfId="0" applyNumberFormat="1" applyFont="1" applyBorder="1" applyAlignment="1">
      <alignment horizontal="center" vertical="center"/>
    </xf>
    <xf numFmtId="2" fontId="11" fillId="0" borderId="4" xfId="0" applyNumberFormat="1" applyFont="1" applyBorder="1" applyAlignment="1">
      <alignment horizontal="center" vertical="center"/>
    </xf>
    <xf numFmtId="2" fontId="11" fillId="0" borderId="5" xfId="0" applyNumberFormat="1" applyFont="1" applyBorder="1" applyAlignment="1">
      <alignment horizontal="center" vertical="center"/>
    </xf>
    <xf numFmtId="2" fontId="11" fillId="0" borderId="9"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12" fillId="0" borderId="2" xfId="0" applyNumberFormat="1" applyFont="1" applyBorder="1" applyAlignment="1">
      <alignment horizontal="center" vertical="center"/>
    </xf>
    <xf numFmtId="2" fontId="12" fillId="0" borderId="11" xfId="0" applyNumberFormat="1" applyFont="1" applyBorder="1" applyAlignment="1">
      <alignment horizontal="center" vertical="center"/>
    </xf>
    <xf numFmtId="2" fontId="12" fillId="0" borderId="12" xfId="0" applyNumberFormat="1" applyFont="1" applyBorder="1" applyAlignment="1">
      <alignment horizontal="center" vertical="center"/>
    </xf>
    <xf numFmtId="2" fontId="12" fillId="0" borderId="8" xfId="0" applyNumberFormat="1" applyFont="1" applyBorder="1" applyAlignment="1">
      <alignment horizontal="center" vertical="center"/>
    </xf>
    <xf numFmtId="2" fontId="12" fillId="0" borderId="13" xfId="0" applyNumberFormat="1" applyFont="1" applyBorder="1" applyAlignment="1">
      <alignment horizontal="center" vertical="center"/>
    </xf>
    <xf numFmtId="2" fontId="8" fillId="0" borderId="18" xfId="0" applyNumberFormat="1" applyFont="1" applyBorder="1" applyAlignment="1">
      <alignment horizontal="center" vertical="center"/>
    </xf>
    <xf numFmtId="2" fontId="8" fillId="0" borderId="21" xfId="0" applyNumberFormat="1" applyFont="1" applyBorder="1" applyAlignment="1">
      <alignment horizontal="center" vertical="center"/>
    </xf>
    <xf numFmtId="0" fontId="1" fillId="0" borderId="4" xfId="0" applyFont="1" applyBorder="1" applyProtection="1">
      <protection locked="0"/>
    </xf>
    <xf numFmtId="2" fontId="8" fillId="0" borderId="19" xfId="0" applyNumberFormat="1" applyFont="1" applyBorder="1" applyAlignment="1" applyProtection="1">
      <alignment horizontal="center" vertical="center"/>
      <protection locked="0"/>
    </xf>
    <xf numFmtId="2" fontId="8" fillId="0" borderId="1" xfId="0" applyNumberFormat="1" applyFont="1" applyBorder="1" applyAlignment="1">
      <alignment horizontal="center"/>
    </xf>
    <xf numFmtId="2" fontId="8" fillId="0" borderId="2" xfId="0" applyNumberFormat="1" applyFont="1" applyBorder="1" applyAlignment="1">
      <alignment horizontal="center"/>
    </xf>
    <xf numFmtId="2" fontId="8" fillId="0" borderId="11" xfId="0" applyNumberFormat="1" applyFont="1" applyBorder="1" applyAlignment="1">
      <alignment horizontal="center"/>
    </xf>
    <xf numFmtId="2" fontId="8" fillId="0" borderId="3" xfId="0" applyNumberFormat="1" applyFont="1" applyBorder="1" applyAlignment="1">
      <alignment horizontal="center"/>
    </xf>
    <xf numFmtId="2" fontId="8" fillId="0" borderId="0" xfId="0" applyNumberFormat="1" applyFont="1" applyBorder="1" applyAlignment="1">
      <alignment horizontal="center"/>
    </xf>
    <xf numFmtId="2" fontId="8" fillId="0" borderId="10" xfId="0" applyNumberFormat="1" applyFont="1" applyBorder="1" applyAlignment="1">
      <alignment horizontal="center"/>
    </xf>
    <xf numFmtId="4" fontId="8" fillId="0" borderId="3" xfId="0" applyNumberFormat="1" applyFont="1" applyBorder="1" applyAlignment="1">
      <alignment horizontal="center"/>
    </xf>
    <xf numFmtId="4" fontId="8" fillId="0" borderId="0" xfId="0" applyNumberFormat="1" applyFont="1" applyBorder="1" applyAlignment="1">
      <alignment horizontal="center"/>
    </xf>
    <xf numFmtId="4" fontId="8" fillId="0" borderId="10" xfId="0" applyNumberFormat="1" applyFont="1" applyBorder="1" applyAlignment="1">
      <alignment horizontal="center"/>
    </xf>
    <xf numFmtId="4" fontId="8" fillId="0" borderId="4" xfId="0" applyNumberFormat="1" applyFont="1" applyBorder="1" applyAlignment="1">
      <alignment horizontal="center"/>
    </xf>
    <xf numFmtId="4" fontId="8" fillId="0" borderId="5" xfId="0" applyNumberFormat="1" applyFont="1" applyBorder="1" applyAlignment="1">
      <alignment horizontal="center"/>
    </xf>
    <xf numFmtId="4" fontId="8" fillId="0" borderId="9" xfId="0" applyNumberFormat="1" applyFont="1" applyBorder="1" applyAlignment="1">
      <alignment horizontal="center"/>
    </xf>
    <xf numFmtId="2" fontId="1" fillId="0" borderId="18" xfId="0" applyNumberFormat="1" applyFont="1" applyBorder="1" applyAlignment="1">
      <alignment horizontal="center" vertical="center"/>
    </xf>
    <xf numFmtId="2" fontId="1" fillId="0" borderId="21" xfId="0" applyNumberFormat="1" applyFont="1" applyBorder="1" applyAlignment="1">
      <alignment horizontal="center" vertical="center"/>
    </xf>
    <xf numFmtId="2" fontId="5" fillId="0" borderId="1" xfId="0" applyNumberFormat="1" applyFont="1" applyBorder="1" applyAlignment="1">
      <alignment horizontal="center" vertical="center"/>
    </xf>
    <xf numFmtId="2" fontId="5" fillId="0" borderId="2" xfId="0" applyNumberFormat="1" applyFont="1" applyBorder="1" applyAlignment="1">
      <alignment horizontal="center" vertical="center"/>
    </xf>
    <xf numFmtId="2" fontId="5" fillId="0" borderId="11"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9" xfId="0" applyNumberFormat="1" applyFont="1" applyBorder="1" applyAlignment="1">
      <alignment horizontal="center"/>
    </xf>
    <xf numFmtId="2" fontId="1" fillId="0" borderId="22" xfId="0" applyNumberFormat="1" applyFont="1" applyBorder="1" applyAlignment="1">
      <alignment horizontal="center"/>
    </xf>
    <xf numFmtId="2" fontId="1" fillId="0" borderId="20"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4" fillId="3" borderId="1" xfId="0" applyFont="1" applyFill="1" applyBorder="1"/>
    <xf numFmtId="0" fontId="4" fillId="3" borderId="2" xfId="0" applyFont="1" applyFill="1" applyBorder="1"/>
    <xf numFmtId="0" fontId="4" fillId="3" borderId="11" xfId="0" applyFont="1" applyFill="1" applyBorder="1"/>
    <xf numFmtId="0" fontId="1" fillId="3" borderId="11" xfId="0" applyFont="1" applyFill="1" applyBorder="1"/>
    <xf numFmtId="2" fontId="1" fillId="0" borderId="1" xfId="0" applyNumberFormat="1" applyFont="1" applyBorder="1" applyAlignment="1">
      <alignment horizontal="center" vertical="center"/>
    </xf>
    <xf numFmtId="2" fontId="1" fillId="0" borderId="3" xfId="0" applyNumberFormat="1" applyFont="1" applyBorder="1" applyAlignment="1">
      <alignment horizontal="center" vertical="center"/>
    </xf>
    <xf numFmtId="0" fontId="1" fillId="0" borderId="1"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5" xfId="0" applyNumberFormat="1" applyFont="1" applyBorder="1" applyAlignment="1">
      <alignment horizontal="center" vertical="center"/>
    </xf>
    <xf numFmtId="2" fontId="1" fillId="0" borderId="9" xfId="0" applyNumberFormat="1" applyFont="1" applyBorder="1" applyAlignment="1">
      <alignment horizontal="center" vertical="center"/>
    </xf>
    <xf numFmtId="0" fontId="8" fillId="0" borderId="3"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1" fillId="3" borderId="3" xfId="0" applyFont="1" applyFill="1" applyBorder="1"/>
    <xf numFmtId="0" fontId="1" fillId="3" borderId="0" xfId="0" applyFont="1" applyFill="1" applyBorder="1"/>
    <xf numFmtId="0" fontId="1" fillId="3" borderId="10" xfId="0" applyFont="1" applyFill="1" applyBorder="1"/>
    <xf numFmtId="0" fontId="1" fillId="0" borderId="10" xfId="0" applyFont="1" applyBorder="1" applyAlignment="1">
      <alignment wrapText="1"/>
    </xf>
    <xf numFmtId="0" fontId="2" fillId="0" borderId="0" xfId="0" applyFont="1" applyBorder="1" applyAlignment="1">
      <alignment wrapText="1"/>
    </xf>
    <xf numFmtId="0" fontId="1" fillId="0" borderId="0" xfId="0" applyFont="1" applyBorder="1" applyAlignment="1">
      <alignment vertical="top" wrapText="1"/>
    </xf>
    <xf numFmtId="0" fontId="1" fillId="0" borderId="10" xfId="0" applyFont="1" applyBorder="1" applyAlignment="1">
      <alignment vertical="top" wrapText="1"/>
    </xf>
    <xf numFmtId="0" fontId="7" fillId="0" borderId="0" xfId="0" applyFont="1" applyBorder="1" applyAlignment="1">
      <alignment horizontal="center" vertical="top"/>
    </xf>
    <xf numFmtId="0" fontId="8" fillId="0" borderId="9" xfId="0" applyFont="1" applyBorder="1" applyAlignment="1" applyProtection="1">
      <alignment vertical="top" wrapText="1"/>
      <protection locked="0"/>
    </xf>
    <xf numFmtId="0" fontId="11" fillId="0" borderId="0" xfId="0" applyFont="1" applyProtection="1">
      <protection locked="0"/>
    </xf>
    <xf numFmtId="0" fontId="1" fillId="0" borderId="14" xfId="0" applyFont="1" applyBorder="1"/>
    <xf numFmtId="0" fontId="1" fillId="0" borderId="15" xfId="0" applyFont="1" applyBorder="1"/>
    <xf numFmtId="0" fontId="1" fillId="0" borderId="16" xfId="0" applyFont="1" applyBorder="1"/>
    <xf numFmtId="0" fontId="1" fillId="0" borderId="1" xfId="0" applyFont="1" applyBorder="1" applyAlignment="1">
      <alignment wrapText="1"/>
    </xf>
    <xf numFmtId="0" fontId="1" fillId="0" borderId="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1" fillId="0" borderId="3"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2" fillId="0" borderId="0" xfId="0" applyFont="1" applyBorder="1"/>
    <xf numFmtId="0" fontId="8" fillId="0" borderId="3"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4" xfId="0" applyFont="1" applyBorder="1" applyAlignment="1" applyProtection="1">
      <alignment vertical="top"/>
      <protection locked="0"/>
    </xf>
    <xf numFmtId="0" fontId="8" fillId="0" borderId="5" xfId="0" applyFont="1" applyBorder="1" applyAlignment="1" applyProtection="1">
      <alignment vertical="top"/>
      <protection locked="0"/>
    </xf>
    <xf numFmtId="0" fontId="8" fillId="0" borderId="9" xfId="0" applyFont="1" applyBorder="1" applyAlignment="1" applyProtection="1">
      <alignment vertical="top"/>
      <protection locked="0"/>
    </xf>
    <xf numFmtId="0" fontId="2" fillId="0" borderId="4" xfId="0" applyFont="1" applyBorder="1"/>
    <xf numFmtId="0" fontId="2" fillId="0" borderId="5" xfId="0" applyFont="1" applyBorder="1"/>
    <xf numFmtId="0" fontId="2" fillId="0" borderId="9" xfId="0" applyFont="1" applyBorder="1"/>
    <xf numFmtId="0" fontId="2" fillId="0" borderId="0" xfId="0" applyFont="1" applyAlignment="1">
      <alignment horizontal="left"/>
    </xf>
    <xf numFmtId="0" fontId="9" fillId="4" borderId="0" xfId="0" applyFont="1" applyFill="1" applyAlignment="1">
      <alignment horizontal="left"/>
    </xf>
    <xf numFmtId="0" fontId="10" fillId="5" borderId="0" xfId="0" applyFont="1" applyFill="1" applyAlignment="1">
      <alignment horizontal="left" wrapText="1"/>
    </xf>
    <xf numFmtId="0" fontId="8" fillId="0" borderId="5" xfId="0" applyFont="1" applyBorder="1" applyAlignment="1">
      <alignment horizontal="left" wrapText="1"/>
    </xf>
    <xf numFmtId="0" fontId="2" fillId="0" borderId="0" xfId="0" applyFont="1"/>
    <xf numFmtId="2" fontId="1" fillId="6" borderId="22" xfId="0" applyNumberFormat="1" applyFont="1" applyFill="1" applyBorder="1" applyAlignment="1">
      <alignment horizontal="center"/>
    </xf>
    <xf numFmtId="2" fontId="1" fillId="6" borderId="20" xfId="0" applyNumberFormat="1" applyFont="1" applyFill="1" applyBorder="1" applyAlignment="1">
      <alignment horizontal="center"/>
    </xf>
    <xf numFmtId="2" fontId="1" fillId="6" borderId="14" xfId="0" applyNumberFormat="1" applyFont="1" applyFill="1" applyBorder="1" applyAlignment="1">
      <alignment horizontal="center"/>
    </xf>
    <xf numFmtId="2" fontId="1" fillId="6" borderId="15" xfId="0" applyNumberFormat="1" applyFont="1" applyFill="1" applyBorder="1" applyAlignment="1">
      <alignment horizontal="center"/>
    </xf>
    <xf numFmtId="2" fontId="1" fillId="6" borderId="4" xfId="0" applyNumberFormat="1" applyFont="1" applyFill="1" applyBorder="1" applyAlignment="1">
      <alignment horizontal="center"/>
    </xf>
    <xf numFmtId="2" fontId="1" fillId="6" borderId="5" xfId="0" applyNumberFormat="1" applyFont="1" applyFill="1" applyBorder="1" applyAlignment="1">
      <alignment horizontal="center"/>
    </xf>
    <xf numFmtId="2" fontId="8" fillId="0" borderId="18" xfId="0" applyNumberFormat="1" applyFont="1" applyBorder="1" applyAlignment="1">
      <alignment horizontal="center"/>
    </xf>
    <xf numFmtId="2" fontId="8" fillId="0" borderId="20" xfId="0" applyNumberFormat="1" applyFont="1" applyBorder="1" applyAlignment="1">
      <alignment horizontal="center"/>
    </xf>
    <xf numFmtId="2" fontId="8" fillId="0" borderId="4" xfId="0" applyNumberFormat="1" applyFont="1" applyBorder="1" applyAlignment="1">
      <alignment horizontal="center"/>
    </xf>
    <xf numFmtId="2" fontId="8" fillId="0" borderId="5" xfId="0" applyNumberFormat="1" applyFont="1" applyBorder="1" applyAlignment="1">
      <alignment horizontal="center"/>
    </xf>
    <xf numFmtId="2" fontId="8" fillId="0" borderId="20" xfId="0" applyNumberFormat="1" applyFont="1" applyBorder="1" applyAlignment="1">
      <alignment horizontal="center" vertical="center"/>
    </xf>
    <xf numFmtId="2" fontId="1" fillId="0" borderId="24" xfId="0" applyNumberFormat="1" applyFont="1" applyBorder="1" applyAlignment="1">
      <alignment horizontal="center"/>
    </xf>
    <xf numFmtId="0" fontId="1" fillId="0" borderId="24" xfId="0" applyFont="1" applyBorder="1" applyAlignment="1">
      <alignment horizontal="center"/>
    </xf>
    <xf numFmtId="2" fontId="1" fillId="0" borderId="23" xfId="0" applyNumberFormat="1" applyFont="1" applyBorder="1" applyAlignment="1">
      <alignment horizontal="center"/>
    </xf>
    <xf numFmtId="0" fontId="1" fillId="0" borderId="23" xfId="0" applyFont="1" applyBorder="1" applyAlignment="1">
      <alignment horizontal="center"/>
    </xf>
    <xf numFmtId="2" fontId="1" fillId="0" borderId="25"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8" fillId="0" borderId="25" xfId="0" applyNumberFormat="1" applyFont="1" applyBorder="1" applyAlignment="1" applyProtection="1">
      <alignment horizontal="center" vertical="center"/>
      <protection locked="0"/>
    </xf>
    <xf numFmtId="2" fontId="8" fillId="0" borderId="28" xfId="0" applyNumberFormat="1" applyFont="1" applyBorder="1" applyAlignment="1" applyProtection="1">
      <alignment horizontal="center" vertical="center"/>
      <protection locked="0"/>
    </xf>
    <xf numFmtId="2" fontId="8" fillId="0" borderId="25" xfId="0" applyNumberFormat="1" applyFont="1" applyBorder="1" applyAlignment="1">
      <alignment horizontal="center" vertical="center"/>
    </xf>
    <xf numFmtId="2" fontId="8" fillId="0" borderId="26" xfId="0" applyNumberFormat="1" applyFont="1" applyBorder="1" applyAlignment="1">
      <alignment horizontal="center" vertical="center"/>
    </xf>
    <xf numFmtId="2" fontId="8" fillId="0" borderId="25" xfId="0" applyNumberFormat="1" applyFont="1" applyBorder="1" applyAlignment="1">
      <alignment horizontal="center"/>
    </xf>
    <xf numFmtId="2" fontId="8" fillId="0" borderId="28" xfId="0" applyNumberFormat="1" applyFont="1" applyBorder="1" applyAlignment="1">
      <alignment horizontal="center"/>
    </xf>
    <xf numFmtId="2" fontId="8" fillId="0" borderId="9" xfId="0" applyNumberFormat="1" applyFont="1" applyBorder="1" applyAlignment="1">
      <alignment horizontal="center"/>
    </xf>
    <xf numFmtId="2" fontId="8" fillId="0" borderId="28" xfId="0" applyNumberFormat="1" applyFont="1" applyBorder="1" applyAlignment="1">
      <alignment horizontal="center" vertical="center"/>
    </xf>
    <xf numFmtId="2" fontId="1" fillId="6" borderId="27" xfId="0" applyNumberFormat="1" applyFont="1" applyFill="1" applyBorder="1" applyAlignment="1">
      <alignment horizontal="center"/>
    </xf>
    <xf numFmtId="2" fontId="1" fillId="6" borderId="28" xfId="0" applyNumberFormat="1" applyFont="1" applyFill="1" applyBorder="1" applyAlignment="1">
      <alignment horizontal="center"/>
    </xf>
    <xf numFmtId="2" fontId="1" fillId="6" borderId="16" xfId="0" applyNumberFormat="1" applyFont="1" applyFill="1" applyBorder="1" applyAlignment="1">
      <alignment horizontal="center"/>
    </xf>
    <xf numFmtId="2" fontId="1" fillId="6" borderId="9" xfId="0" applyNumberFormat="1" applyFont="1" applyFill="1" applyBorder="1" applyAlignment="1">
      <alignment horizontal="center"/>
    </xf>
    <xf numFmtId="0" fontId="11" fillId="0" borderId="23" xfId="0" applyFont="1" applyBorder="1" applyProtection="1">
      <protection locked="0"/>
    </xf>
    <xf numFmtId="0" fontId="15" fillId="0" borderId="0" xfId="0" applyFont="1" applyAlignment="1">
      <alignment horizontal="left"/>
    </xf>
    <xf numFmtId="0" fontId="17" fillId="0" borderId="23" xfId="0" applyFont="1" applyBorder="1" applyAlignment="1">
      <alignment horizontal="center"/>
    </xf>
    <xf numFmtId="164" fontId="1" fillId="0" borderId="23"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8" fillId="0" borderId="23" xfId="0" applyNumberFormat="1" applyFont="1" applyBorder="1" applyAlignment="1" applyProtection="1">
      <alignment horizontal="center" vertical="center"/>
      <protection locked="0"/>
    </xf>
  </cellXfs>
  <cellStyles count="2">
    <cellStyle name="Currency" xfId="1" builtinId="4"/>
    <cellStyle name="Normal" xfId="0" builtinId="0"/>
  </cellStyles>
  <dxfs count="302">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
      <font>
        <color rgb="FF006600"/>
      </font>
      <fill>
        <patternFill>
          <bgColor rgb="FFCCFFCC"/>
        </patternFill>
      </fill>
    </dxf>
    <dxf>
      <font>
        <color rgb="FF990000"/>
      </font>
      <fill>
        <patternFill>
          <bgColor rgb="FFFF9999"/>
        </patternFill>
      </fill>
    </dxf>
  </dxfs>
  <tableStyles count="0" defaultTableStyle="TableStyleMedium2" defaultPivotStyle="PivotStyleLight16"/>
  <colors>
    <mruColors>
      <color rgb="FF006600"/>
      <color rgb="FFCCFFCC"/>
      <color rgb="FF990000"/>
      <color rgb="FFFF9999"/>
      <color rgb="FF339933"/>
      <color rgb="FFFFCC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228600</xdr:colOff>
      <xdr:row>7</xdr:row>
      <xdr:rowOff>123825</xdr:rowOff>
    </xdr:to>
    <xdr:pic>
      <xdr:nvPicPr>
        <xdr:cNvPr id="104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2076450</xdr:colOff>
      <xdr:row>7</xdr:row>
      <xdr:rowOff>142875</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2076450</xdr:colOff>
      <xdr:row>7</xdr:row>
      <xdr:rowOff>142875</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876300</xdr:colOff>
      <xdr:row>4</xdr:row>
      <xdr:rowOff>285750</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2076450</xdr:colOff>
      <xdr:row>7</xdr:row>
      <xdr:rowOff>152400</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2076450</xdr:colOff>
      <xdr:row>7</xdr:row>
      <xdr:rowOff>142875</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2076450</xdr:colOff>
      <xdr:row>7</xdr:row>
      <xdr:rowOff>142875</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2076450</xdr:colOff>
      <xdr:row>7</xdr:row>
      <xdr:rowOff>142875</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2076450</xdr:colOff>
      <xdr:row>7</xdr:row>
      <xdr:rowOff>142875</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2076450</xdr:colOff>
      <xdr:row>7</xdr:row>
      <xdr:rowOff>142875</xdr:rowOff>
    </xdr:to>
    <xdr:pic>
      <xdr:nvPicPr>
        <xdr:cNvPr id="2" name="Picture 3" descr="http://theatre.susu.org/images/resources/graphics/p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205740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tabSelected="1" zoomScaleNormal="100" workbookViewId="0">
      <selection activeCell="E2" sqref="E2:I2"/>
    </sheetView>
  </sheetViews>
  <sheetFormatPr defaultRowHeight="15" x14ac:dyDescent="0.2"/>
  <cols>
    <col min="1" max="10" width="9.140625" style="1"/>
    <col min="11" max="11" width="6.140625" style="1" customWidth="1"/>
    <col min="12" max="12" width="13.5703125" style="1" customWidth="1"/>
    <col min="13" max="13" width="8.28515625" style="1" customWidth="1"/>
    <col min="14" max="14" width="12.28515625" style="1" customWidth="1"/>
    <col min="15" max="15" width="11.5703125" style="1" customWidth="1"/>
    <col min="16" max="16" width="11" style="1" customWidth="1"/>
    <col min="17" max="17" width="16.7109375" style="1" customWidth="1"/>
    <col min="18" max="18" width="5.42578125" style="1" customWidth="1"/>
    <col min="19" max="19" width="2.28515625" style="1" customWidth="1"/>
    <col min="20" max="20" width="8.85546875" style="1" customWidth="1"/>
    <col min="21" max="16384" width="9.140625" style="1"/>
  </cols>
  <sheetData>
    <row r="1" spans="3:20" x14ac:dyDescent="0.2">
      <c r="K1" s="2" t="s">
        <v>2</v>
      </c>
    </row>
    <row r="2" spans="3:20" x14ac:dyDescent="0.2">
      <c r="E2" s="273" t="s">
        <v>24</v>
      </c>
      <c r="F2" s="273"/>
      <c r="G2" s="273"/>
      <c r="H2" s="273"/>
      <c r="I2" s="273"/>
      <c r="O2" s="2"/>
      <c r="R2" s="11"/>
    </row>
    <row r="3" spans="3:20" x14ac:dyDescent="0.2">
      <c r="K3" s="6" t="s">
        <v>3</v>
      </c>
      <c r="L3" s="7"/>
      <c r="M3" s="7"/>
      <c r="N3" s="7"/>
      <c r="O3" s="7"/>
      <c r="P3" s="7"/>
      <c r="Q3" s="23" t="s">
        <v>4</v>
      </c>
      <c r="R3" s="225" t="s">
        <v>5</v>
      </c>
      <c r="S3" s="226"/>
      <c r="T3" s="227"/>
    </row>
    <row r="4" spans="3:20" x14ac:dyDescent="0.2">
      <c r="E4" s="273" t="s">
        <v>23</v>
      </c>
      <c r="F4" s="273"/>
      <c r="G4" s="273"/>
      <c r="H4" s="3"/>
      <c r="I4" s="3"/>
      <c r="K4" s="228" t="s">
        <v>59</v>
      </c>
      <c r="L4" s="229"/>
      <c r="M4" s="229"/>
      <c r="N4" s="229"/>
      <c r="O4" s="229"/>
      <c r="P4" s="230"/>
      <c r="Q4" s="234" t="e">
        <f>O8*K8</f>
        <v>#VALUE!</v>
      </c>
      <c r="R4" s="233" t="e">
        <f>Q4/1.2</f>
        <v>#VALUE!</v>
      </c>
      <c r="S4" s="236"/>
      <c r="T4" s="237"/>
    </row>
    <row r="5" spans="3:20" x14ac:dyDescent="0.2">
      <c r="E5" s="274" t="s">
        <v>75</v>
      </c>
      <c r="F5" s="274"/>
      <c r="G5" s="274"/>
      <c r="H5" s="274"/>
      <c r="I5" s="274"/>
      <c r="K5" s="35" t="s">
        <v>19</v>
      </c>
      <c r="L5" s="3" t="s">
        <v>14</v>
      </c>
      <c r="M5" s="37" t="s">
        <v>19</v>
      </c>
      <c r="N5" s="3"/>
      <c r="O5" s="67" t="e">
        <f>K5*M5</f>
        <v>#VALUE!</v>
      </c>
      <c r="P5" s="3"/>
      <c r="Q5" s="233"/>
      <c r="R5" s="233"/>
      <c r="S5" s="236"/>
      <c r="T5" s="237"/>
    </row>
    <row r="6" spans="3:20" ht="15" customHeight="1" x14ac:dyDescent="0.2">
      <c r="E6" s="275" t="s">
        <v>76</v>
      </c>
      <c r="F6" s="275"/>
      <c r="G6" s="275"/>
      <c r="H6" s="275"/>
      <c r="I6" s="275"/>
      <c r="K6" s="35" t="s">
        <v>19</v>
      </c>
      <c r="L6" s="3" t="s">
        <v>15</v>
      </c>
      <c r="M6" s="37" t="s">
        <v>19</v>
      </c>
      <c r="N6" s="3"/>
      <c r="O6" s="67" t="e">
        <f>K6*M6</f>
        <v>#VALUE!</v>
      </c>
      <c r="P6" s="3"/>
      <c r="Q6" s="233"/>
      <c r="R6" s="233"/>
      <c r="S6" s="236"/>
      <c r="T6" s="237"/>
    </row>
    <row r="7" spans="3:20" ht="15.75" thickBot="1" x14ac:dyDescent="0.25">
      <c r="C7" s="2"/>
      <c r="E7" s="276" t="s">
        <v>77</v>
      </c>
      <c r="F7" s="276"/>
      <c r="G7" s="276"/>
      <c r="H7" s="276"/>
      <c r="I7" s="276"/>
      <c r="K7" s="36" t="s">
        <v>19</v>
      </c>
      <c r="L7" s="10" t="s">
        <v>38</v>
      </c>
      <c r="M7" s="38" t="s">
        <v>19</v>
      </c>
      <c r="N7" s="3"/>
      <c r="O7" s="68" t="e">
        <f>K7*M7</f>
        <v>#VALUE!</v>
      </c>
      <c r="P7" s="3"/>
      <c r="Q7" s="233"/>
      <c r="R7" s="233"/>
      <c r="S7" s="236"/>
      <c r="T7" s="237"/>
    </row>
    <row r="8" spans="3:20" x14ac:dyDescent="0.2">
      <c r="K8" s="35" t="s">
        <v>19</v>
      </c>
      <c r="L8" s="20" t="s">
        <v>22</v>
      </c>
      <c r="M8" s="3"/>
      <c r="N8" s="3"/>
      <c r="O8" s="67" t="e">
        <f>O5+O6+O7</f>
        <v>#VALUE!</v>
      </c>
      <c r="P8" s="3"/>
      <c r="Q8" s="233"/>
      <c r="R8" s="233"/>
      <c r="S8" s="236"/>
      <c r="T8" s="237"/>
    </row>
    <row r="9" spans="3:20" x14ac:dyDescent="0.2">
      <c r="D9" s="11" t="s">
        <v>25</v>
      </c>
      <c r="F9" s="253" t="s">
        <v>73</v>
      </c>
      <c r="G9" s="253"/>
      <c r="H9" s="253"/>
      <c r="I9" s="253"/>
      <c r="K9" s="9"/>
      <c r="L9" s="22" t="s">
        <v>16</v>
      </c>
      <c r="M9" s="30" t="e">
        <f>(K5+K6+K7)/O9</f>
        <v>#VALUE!</v>
      </c>
      <c r="N9" s="4" t="s">
        <v>17</v>
      </c>
      <c r="O9" s="40" t="s">
        <v>19</v>
      </c>
      <c r="P9" s="4" t="s">
        <v>18</v>
      </c>
      <c r="Q9" s="235"/>
      <c r="R9" s="235"/>
      <c r="S9" s="238"/>
      <c r="T9" s="239"/>
    </row>
    <row r="10" spans="3:20" x14ac:dyDescent="0.2">
      <c r="F10" s="41"/>
      <c r="G10" s="41"/>
      <c r="H10" s="41"/>
      <c r="I10" s="41"/>
      <c r="K10" s="149" t="s">
        <v>12</v>
      </c>
      <c r="L10" s="150"/>
      <c r="M10" s="150"/>
      <c r="N10" s="150"/>
      <c r="O10" s="150"/>
      <c r="P10" s="231"/>
      <c r="Q10" s="232" t="e">
        <f>L11*O11*K8</f>
        <v>#VALUE!</v>
      </c>
      <c r="R10" s="233" t="e">
        <f>Q10</f>
        <v>#VALUE!</v>
      </c>
      <c r="S10" s="236"/>
      <c r="T10" s="237"/>
    </row>
    <row r="11" spans="3:20" x14ac:dyDescent="0.2">
      <c r="D11" s="11" t="s">
        <v>26</v>
      </c>
      <c r="F11" s="253" t="s">
        <v>73</v>
      </c>
      <c r="G11" s="253"/>
      <c r="H11" s="253"/>
      <c r="I11" s="253"/>
      <c r="K11" s="29" t="s">
        <v>49</v>
      </c>
      <c r="L11" s="39" t="s">
        <v>19</v>
      </c>
      <c r="M11" s="115" t="s">
        <v>48</v>
      </c>
      <c r="N11" s="115"/>
      <c r="O11" s="37" t="s">
        <v>19</v>
      </c>
      <c r="P11" s="26" t="s">
        <v>50</v>
      </c>
      <c r="Q11" s="233"/>
      <c r="R11" s="233"/>
      <c r="S11" s="236"/>
      <c r="T11" s="237"/>
    </row>
    <row r="12" spans="3:20" x14ac:dyDescent="0.2">
      <c r="F12" s="41"/>
      <c r="G12" s="41"/>
      <c r="H12" s="41"/>
      <c r="I12" s="41"/>
      <c r="K12" s="149" t="s">
        <v>13</v>
      </c>
      <c r="L12" s="150"/>
      <c r="M12" s="150"/>
      <c r="N12" s="150"/>
      <c r="O12" s="150"/>
      <c r="P12" s="150"/>
      <c r="Q12" s="120" t="s">
        <v>19</v>
      </c>
      <c r="R12" s="141" t="str">
        <f>Q12</f>
        <v>?</v>
      </c>
      <c r="S12" s="141"/>
      <c r="T12" s="142"/>
    </row>
    <row r="13" spans="3:20" x14ac:dyDescent="0.2">
      <c r="D13" s="11" t="s">
        <v>27</v>
      </c>
      <c r="F13" s="253" t="s">
        <v>73</v>
      </c>
      <c r="G13" s="253"/>
      <c r="H13" s="253"/>
      <c r="I13" s="253"/>
      <c r="K13" s="240" t="s">
        <v>73</v>
      </c>
      <c r="L13" s="241"/>
      <c r="M13" s="241"/>
      <c r="N13" s="241"/>
      <c r="O13" s="241"/>
      <c r="P13" s="241"/>
      <c r="Q13" s="196"/>
      <c r="R13" s="129"/>
      <c r="S13" s="129"/>
      <c r="T13" s="130"/>
    </row>
    <row r="14" spans="3:20" x14ac:dyDescent="0.2">
      <c r="F14" s="41"/>
      <c r="G14" s="41"/>
      <c r="H14" s="41"/>
      <c r="I14" s="41"/>
      <c r="K14" s="242"/>
      <c r="L14" s="243"/>
      <c r="M14" s="243"/>
      <c r="N14" s="243"/>
      <c r="O14" s="243"/>
      <c r="P14" s="243"/>
      <c r="Q14" s="121"/>
      <c r="R14" s="146"/>
      <c r="S14" s="146"/>
      <c r="T14" s="147"/>
    </row>
    <row r="15" spans="3:20" x14ac:dyDescent="0.2">
      <c r="D15" s="11" t="s">
        <v>28</v>
      </c>
      <c r="F15" s="253" t="s">
        <v>73</v>
      </c>
      <c r="G15" s="253"/>
      <c r="H15" s="253"/>
      <c r="I15" s="253"/>
      <c r="K15" s="244" t="s">
        <v>6</v>
      </c>
      <c r="L15" s="245"/>
      <c r="M15" s="245"/>
      <c r="N15" s="245"/>
      <c r="O15" s="245"/>
      <c r="P15" s="246"/>
      <c r="Q15" s="120" t="s">
        <v>19</v>
      </c>
      <c r="R15" s="140" t="str">
        <f>Q15</f>
        <v>?</v>
      </c>
      <c r="S15" s="141"/>
      <c r="T15" s="142"/>
    </row>
    <row r="16" spans="3:20" x14ac:dyDescent="0.2">
      <c r="F16" s="41"/>
      <c r="G16" s="41"/>
      <c r="H16" s="41"/>
      <c r="I16" s="41"/>
      <c r="K16" s="195"/>
      <c r="L16" s="143"/>
      <c r="M16" s="143"/>
      <c r="N16" s="143"/>
      <c r="O16" s="143"/>
      <c r="P16" s="144"/>
      <c r="Q16" s="121"/>
      <c r="R16" s="145"/>
      <c r="S16" s="146"/>
      <c r="T16" s="147"/>
    </row>
    <row r="17" spans="1:20" x14ac:dyDescent="0.2">
      <c r="D17" s="11" t="s">
        <v>0</v>
      </c>
      <c r="F17" s="253" t="s">
        <v>73</v>
      </c>
      <c r="G17" s="253"/>
      <c r="H17" s="253"/>
      <c r="I17" s="253"/>
      <c r="K17" s="149" t="s">
        <v>7</v>
      </c>
      <c r="L17" s="150"/>
      <c r="M17" s="150"/>
      <c r="N17" s="150"/>
      <c r="O17" s="150"/>
      <c r="P17" s="231"/>
      <c r="Q17" s="120" t="s">
        <v>19</v>
      </c>
      <c r="R17" s="140" t="str">
        <f>Q17</f>
        <v>?</v>
      </c>
      <c r="S17" s="141"/>
      <c r="T17" s="142"/>
    </row>
    <row r="18" spans="1:20" x14ac:dyDescent="0.2">
      <c r="F18" s="41"/>
      <c r="G18" s="41"/>
      <c r="H18" s="41"/>
      <c r="I18" s="41"/>
      <c r="K18" s="264" t="s">
        <v>73</v>
      </c>
      <c r="L18" s="265"/>
      <c r="M18" s="265"/>
      <c r="N18" s="265"/>
      <c r="O18" s="265"/>
      <c r="P18" s="266"/>
      <c r="Q18" s="196"/>
      <c r="R18" s="128"/>
      <c r="S18" s="129"/>
      <c r="T18" s="130"/>
    </row>
    <row r="19" spans="1:20" x14ac:dyDescent="0.2">
      <c r="D19" s="11" t="s">
        <v>1</v>
      </c>
      <c r="F19" s="253" t="s">
        <v>73</v>
      </c>
      <c r="G19" s="253"/>
      <c r="H19" s="253"/>
      <c r="I19" s="253"/>
      <c r="K19" s="264"/>
      <c r="L19" s="265"/>
      <c r="M19" s="265"/>
      <c r="N19" s="265"/>
      <c r="O19" s="265"/>
      <c r="P19" s="266"/>
      <c r="Q19" s="196"/>
      <c r="R19" s="128"/>
      <c r="S19" s="129"/>
      <c r="T19" s="130"/>
    </row>
    <row r="20" spans="1:20" x14ac:dyDescent="0.2">
      <c r="F20" s="41"/>
      <c r="G20" s="41"/>
      <c r="H20" s="41"/>
      <c r="I20" s="41"/>
      <c r="K20" s="267"/>
      <c r="L20" s="268"/>
      <c r="M20" s="268"/>
      <c r="N20" s="268"/>
      <c r="O20" s="268"/>
      <c r="P20" s="269"/>
      <c r="Q20" s="121"/>
      <c r="R20" s="145"/>
      <c r="S20" s="146"/>
      <c r="T20" s="147"/>
    </row>
    <row r="21" spans="1:20" x14ac:dyDescent="0.2">
      <c r="D21" s="11" t="s">
        <v>29</v>
      </c>
      <c r="F21" s="253" t="s">
        <v>73</v>
      </c>
      <c r="G21" s="253"/>
      <c r="H21" s="253"/>
      <c r="I21" s="253"/>
      <c r="K21" s="151" t="s">
        <v>8</v>
      </c>
      <c r="L21" s="152"/>
      <c r="M21" s="152"/>
      <c r="N21" s="152"/>
      <c r="O21" s="152"/>
      <c r="P21" s="153"/>
      <c r="Q21" s="209" t="e">
        <f>SUM(Q4:Q20)</f>
        <v>#VALUE!</v>
      </c>
      <c r="R21" s="211" t="e">
        <f>SUM(R4:T20)</f>
        <v>#VALUE!</v>
      </c>
      <c r="S21" s="212"/>
      <c r="T21" s="213"/>
    </row>
    <row r="22" spans="1:20" ht="15.75" thickBot="1" x14ac:dyDescent="0.25">
      <c r="A22" s="4"/>
      <c r="B22" s="4"/>
      <c r="C22" s="4"/>
      <c r="D22" s="4"/>
      <c r="E22" s="4"/>
      <c r="F22" s="4"/>
      <c r="G22" s="4"/>
      <c r="H22" s="4"/>
      <c r="I22" s="4"/>
      <c r="J22" s="4"/>
      <c r="K22" s="154"/>
      <c r="L22" s="155"/>
      <c r="M22" s="155"/>
      <c r="N22" s="155"/>
      <c r="O22" s="155"/>
      <c r="P22" s="156"/>
      <c r="Q22" s="210"/>
      <c r="R22" s="214"/>
      <c r="S22" s="215"/>
      <c r="T22" s="216"/>
    </row>
    <row r="23" spans="1:20" ht="15" customHeight="1" x14ac:dyDescent="0.2">
      <c r="A23" s="257" t="s">
        <v>30</v>
      </c>
      <c r="B23" s="258"/>
      <c r="C23" s="258"/>
      <c r="D23" s="258"/>
      <c r="E23" s="258"/>
      <c r="F23" s="258"/>
      <c r="G23" s="258"/>
      <c r="H23" s="258"/>
      <c r="I23" s="258"/>
      <c r="J23" s="259"/>
      <c r="K23" s="254"/>
      <c r="L23" s="255"/>
      <c r="M23" s="255"/>
      <c r="N23" s="255"/>
      <c r="O23" s="255"/>
      <c r="P23" s="256"/>
      <c r="Q23" s="223"/>
      <c r="R23" s="217"/>
      <c r="S23" s="218"/>
      <c r="T23" s="219"/>
    </row>
    <row r="24" spans="1:20" ht="15" customHeight="1" x14ac:dyDescent="0.2">
      <c r="A24" s="260"/>
      <c r="B24" s="167"/>
      <c r="C24" s="167"/>
      <c r="D24" s="167"/>
      <c r="E24" s="167"/>
      <c r="F24" s="167"/>
      <c r="G24" s="167"/>
      <c r="H24" s="167"/>
      <c r="I24" s="167"/>
      <c r="J24" s="247"/>
      <c r="K24" s="270" t="s">
        <v>9</v>
      </c>
      <c r="L24" s="271"/>
      <c r="M24" s="271"/>
      <c r="N24" s="271"/>
      <c r="O24" s="271"/>
      <c r="P24" s="272"/>
      <c r="Q24" s="224"/>
      <c r="R24" s="220"/>
      <c r="S24" s="221"/>
      <c r="T24" s="222"/>
    </row>
    <row r="25" spans="1:20" ht="15" customHeight="1" x14ac:dyDescent="0.2">
      <c r="A25" s="261" t="s">
        <v>73</v>
      </c>
      <c r="B25" s="241"/>
      <c r="C25" s="241"/>
      <c r="D25" s="241"/>
      <c r="E25" s="241"/>
      <c r="F25" s="241"/>
      <c r="G25" s="241"/>
      <c r="H25" s="241"/>
      <c r="I25" s="241"/>
      <c r="J25" s="262"/>
      <c r="K25" s="24" t="s">
        <v>40</v>
      </c>
      <c r="L25" s="131" t="s">
        <v>78</v>
      </c>
      <c r="M25" s="131"/>
      <c r="N25" s="131"/>
      <c r="O25" s="131"/>
      <c r="P25" s="132"/>
      <c r="Q25" s="120" t="s">
        <v>19</v>
      </c>
      <c r="R25" s="140" t="str">
        <f>Q25</f>
        <v>?</v>
      </c>
      <c r="S25" s="141"/>
      <c r="T25" s="142"/>
    </row>
    <row r="26" spans="1:20" ht="15" customHeight="1" x14ac:dyDescent="0.2">
      <c r="A26" s="240"/>
      <c r="B26" s="241"/>
      <c r="C26" s="241"/>
      <c r="D26" s="241"/>
      <c r="E26" s="241"/>
      <c r="F26" s="241"/>
      <c r="G26" s="241"/>
      <c r="H26" s="241"/>
      <c r="I26" s="241"/>
      <c r="J26" s="262"/>
      <c r="K26" s="27"/>
      <c r="L26" s="161" t="s">
        <v>81</v>
      </c>
      <c r="M26" s="161"/>
      <c r="N26" s="161"/>
      <c r="O26" s="161"/>
      <c r="P26" s="162"/>
      <c r="Q26" s="121"/>
      <c r="R26" s="145"/>
      <c r="S26" s="146"/>
      <c r="T26" s="147"/>
    </row>
    <row r="27" spans="1:20" x14ac:dyDescent="0.2">
      <c r="A27" s="240"/>
      <c r="B27" s="241"/>
      <c r="C27" s="241"/>
      <c r="D27" s="241"/>
      <c r="E27" s="241"/>
      <c r="F27" s="241"/>
      <c r="G27" s="241"/>
      <c r="H27" s="241"/>
      <c r="I27" s="241"/>
      <c r="J27" s="262"/>
      <c r="K27" s="24" t="s">
        <v>41</v>
      </c>
      <c r="L27" s="131" t="s">
        <v>51</v>
      </c>
      <c r="M27" s="131"/>
      <c r="N27" s="131"/>
      <c r="O27" s="131"/>
      <c r="P27" s="132"/>
      <c r="Q27" s="49">
        <f>SUM(Q28:Q29)</f>
        <v>0</v>
      </c>
      <c r="R27" s="140" t="e">
        <f>SUM(R28:T29)</f>
        <v>#VALUE!</v>
      </c>
      <c r="S27" s="141"/>
      <c r="T27" s="142"/>
    </row>
    <row r="28" spans="1:20" ht="15" customHeight="1" x14ac:dyDescent="0.2">
      <c r="A28" s="240"/>
      <c r="B28" s="241"/>
      <c r="C28" s="241"/>
      <c r="D28" s="241"/>
      <c r="E28" s="241"/>
      <c r="F28" s="241"/>
      <c r="G28" s="241"/>
      <c r="H28" s="241"/>
      <c r="I28" s="241"/>
      <c r="J28" s="262"/>
      <c r="K28" s="25"/>
      <c r="L28" s="126" t="s">
        <v>85</v>
      </c>
      <c r="M28" s="126"/>
      <c r="N28" s="126"/>
      <c r="O28" s="126"/>
      <c r="P28" s="58"/>
      <c r="Q28" s="60" t="s">
        <v>19</v>
      </c>
      <c r="R28" s="128" t="e">
        <f>Q28/1.2</f>
        <v>#VALUE!</v>
      </c>
      <c r="S28" s="129"/>
      <c r="T28" s="130"/>
    </row>
    <row r="29" spans="1:20" ht="15" customHeight="1" x14ac:dyDescent="0.2">
      <c r="A29" s="240"/>
      <c r="B29" s="241"/>
      <c r="C29" s="241"/>
      <c r="D29" s="241"/>
      <c r="E29" s="241"/>
      <c r="F29" s="241"/>
      <c r="G29" s="241"/>
      <c r="H29" s="241"/>
      <c r="I29" s="241"/>
      <c r="J29" s="262"/>
      <c r="K29" s="25"/>
      <c r="L29" s="126" t="s">
        <v>82</v>
      </c>
      <c r="M29" s="126"/>
      <c r="N29" s="126"/>
      <c r="O29" s="126"/>
      <c r="P29" s="58"/>
      <c r="Q29" s="60" t="s">
        <v>19</v>
      </c>
      <c r="R29" s="128" t="str">
        <f>Q29</f>
        <v>?</v>
      </c>
      <c r="S29" s="129"/>
      <c r="T29" s="130"/>
    </row>
    <row r="30" spans="1:20" ht="15" customHeight="1" x14ac:dyDescent="0.2">
      <c r="A30" s="242"/>
      <c r="B30" s="243"/>
      <c r="C30" s="243"/>
      <c r="D30" s="243"/>
      <c r="E30" s="243"/>
      <c r="F30" s="243"/>
      <c r="G30" s="243"/>
      <c r="H30" s="243"/>
      <c r="I30" s="243"/>
      <c r="J30" s="252"/>
      <c r="K30" s="27"/>
      <c r="L30" s="161" t="s">
        <v>81</v>
      </c>
      <c r="M30" s="161"/>
      <c r="N30" s="161"/>
      <c r="O30" s="161"/>
      <c r="P30" s="162"/>
      <c r="Q30" s="57"/>
      <c r="R30" s="145"/>
      <c r="S30" s="146"/>
      <c r="T30" s="147"/>
    </row>
    <row r="31" spans="1:20" ht="15" customHeight="1" x14ac:dyDescent="0.2">
      <c r="A31" s="3"/>
      <c r="B31" s="3"/>
      <c r="C31" s="3"/>
      <c r="D31" s="3"/>
      <c r="E31" s="3"/>
      <c r="F31" s="3"/>
      <c r="G31" s="3"/>
      <c r="H31" s="3"/>
      <c r="I31" s="3"/>
      <c r="J31" s="3"/>
      <c r="K31" s="24" t="s">
        <v>42</v>
      </c>
      <c r="L31" s="131" t="s">
        <v>52</v>
      </c>
      <c r="M31" s="131"/>
      <c r="N31" s="131"/>
      <c r="O31" s="131"/>
      <c r="P31" s="132"/>
      <c r="Q31" s="42">
        <f>SUM(Q32:Q34)</f>
        <v>0</v>
      </c>
      <c r="R31" s="197" t="e">
        <f>SUM(R32:T34)</f>
        <v>#VALUE!</v>
      </c>
      <c r="S31" s="198"/>
      <c r="T31" s="199"/>
    </row>
    <row r="32" spans="1:20" ht="15" customHeight="1" x14ac:dyDescent="0.2">
      <c r="A32" s="263" t="s">
        <v>31</v>
      </c>
      <c r="B32" s="263"/>
      <c r="C32" s="263"/>
      <c r="D32" s="263"/>
      <c r="E32" s="263"/>
      <c r="F32" s="263"/>
      <c r="G32" s="263"/>
      <c r="H32" s="263"/>
      <c r="I32" s="263"/>
      <c r="J32" s="263"/>
      <c r="K32" s="25"/>
      <c r="L32" s="167" t="s">
        <v>69</v>
      </c>
      <c r="M32" s="167"/>
      <c r="N32" s="163"/>
      <c r="O32" s="163"/>
      <c r="P32" s="164"/>
      <c r="Q32" s="43" t="s">
        <v>19</v>
      </c>
      <c r="R32" s="200" t="e">
        <f>Q32/1.2</f>
        <v>#VALUE!</v>
      </c>
      <c r="S32" s="201"/>
      <c r="T32" s="202"/>
    </row>
    <row r="33" spans="1:20" ht="15" customHeight="1" x14ac:dyDescent="0.2">
      <c r="A33" s="3"/>
      <c r="B33" s="3"/>
      <c r="C33" s="3"/>
      <c r="D33" s="3"/>
      <c r="E33" s="3"/>
      <c r="F33" s="3"/>
      <c r="G33" s="3"/>
      <c r="H33" s="3"/>
      <c r="I33" s="3"/>
      <c r="J33" s="3"/>
      <c r="K33" s="25"/>
      <c r="L33" s="167" t="s">
        <v>47</v>
      </c>
      <c r="M33" s="167"/>
      <c r="N33" s="163"/>
      <c r="O33" s="163"/>
      <c r="P33" s="164"/>
      <c r="Q33" s="44" t="s">
        <v>19</v>
      </c>
      <c r="R33" s="203" t="str">
        <f>Q33</f>
        <v>?</v>
      </c>
      <c r="S33" s="204"/>
      <c r="T33" s="205"/>
    </row>
    <row r="34" spans="1:20" ht="15" customHeight="1" x14ac:dyDescent="0.2">
      <c r="A34" s="249" t="s">
        <v>32</v>
      </c>
      <c r="B34" s="249"/>
      <c r="C34" s="249"/>
      <c r="D34" s="249"/>
      <c r="E34" s="249"/>
      <c r="F34" s="249"/>
      <c r="G34" s="249"/>
      <c r="H34" s="249"/>
      <c r="I34" s="249"/>
      <c r="J34" s="249"/>
      <c r="K34" s="25"/>
      <c r="L34" s="160" t="s">
        <v>68</v>
      </c>
      <c r="M34" s="160"/>
      <c r="N34" s="161" t="s">
        <v>81</v>
      </c>
      <c r="O34" s="161"/>
      <c r="P34" s="162"/>
      <c r="Q34" s="44" t="s">
        <v>19</v>
      </c>
      <c r="R34" s="206" t="e">
        <f>Q34/1.2</f>
        <v>#VALUE!</v>
      </c>
      <c r="S34" s="207"/>
      <c r="T34" s="208"/>
    </row>
    <row r="35" spans="1:20" x14ac:dyDescent="0.2">
      <c r="A35" s="249"/>
      <c r="B35" s="249"/>
      <c r="C35" s="249"/>
      <c r="D35" s="249"/>
      <c r="E35" s="249"/>
      <c r="F35" s="249"/>
      <c r="G35" s="249"/>
      <c r="H35" s="249"/>
      <c r="I35" s="249"/>
      <c r="J35" s="249"/>
      <c r="K35" s="31" t="s">
        <v>43</v>
      </c>
      <c r="L35" s="32" t="s">
        <v>53</v>
      </c>
      <c r="M35" s="32"/>
      <c r="N35" s="32"/>
      <c r="O35" s="32"/>
      <c r="P35" s="33"/>
      <c r="Q35" s="28">
        <f>SUM(Q36:Q39)</f>
        <v>0</v>
      </c>
      <c r="R35" s="140" t="e">
        <f>SUM(R36:T39)</f>
        <v>#VALUE!</v>
      </c>
      <c r="S35" s="141"/>
      <c r="T35" s="142"/>
    </row>
    <row r="36" spans="1:20" ht="15" customHeight="1" x14ac:dyDescent="0.2">
      <c r="A36" s="249"/>
      <c r="B36" s="249"/>
      <c r="C36" s="249"/>
      <c r="D36" s="249"/>
      <c r="E36" s="249"/>
      <c r="F36" s="249"/>
      <c r="G36" s="249"/>
      <c r="H36" s="249"/>
      <c r="I36" s="249"/>
      <c r="J36" s="249"/>
      <c r="K36" s="25"/>
      <c r="L36" s="167" t="s">
        <v>62</v>
      </c>
      <c r="M36" s="167"/>
      <c r="N36" s="163"/>
      <c r="O36" s="163"/>
      <c r="P36" s="164"/>
      <c r="Q36" s="45" t="s">
        <v>19</v>
      </c>
      <c r="R36" s="128" t="e">
        <f>Q36/1.2</f>
        <v>#VALUE!</v>
      </c>
      <c r="S36" s="129"/>
      <c r="T36" s="130"/>
    </row>
    <row r="37" spans="1:20" ht="15" customHeight="1" x14ac:dyDescent="0.2">
      <c r="A37" s="249"/>
      <c r="B37" s="249"/>
      <c r="C37" s="249"/>
      <c r="D37" s="249"/>
      <c r="E37" s="249"/>
      <c r="F37" s="249"/>
      <c r="G37" s="249"/>
      <c r="H37" s="249"/>
      <c r="I37" s="249"/>
      <c r="J37" s="249"/>
      <c r="K37" s="25"/>
      <c r="L37" s="53" t="s">
        <v>80</v>
      </c>
      <c r="M37" s="53"/>
      <c r="N37" s="51"/>
      <c r="O37" s="51"/>
      <c r="P37" s="52"/>
      <c r="Q37" s="50" t="s">
        <v>19</v>
      </c>
      <c r="R37" s="128" t="e">
        <f>Q37/1.2</f>
        <v>#VALUE!</v>
      </c>
      <c r="S37" s="129"/>
      <c r="T37" s="130"/>
    </row>
    <row r="38" spans="1:20" ht="15" customHeight="1" x14ac:dyDescent="0.2">
      <c r="A38" s="249"/>
      <c r="B38" s="249"/>
      <c r="C38" s="249"/>
      <c r="D38" s="249"/>
      <c r="E38" s="249"/>
      <c r="F38" s="249"/>
      <c r="G38" s="249"/>
      <c r="H38" s="249"/>
      <c r="I38" s="249"/>
      <c r="J38" s="249"/>
      <c r="K38" s="25"/>
      <c r="L38" s="167" t="s">
        <v>63</v>
      </c>
      <c r="M38" s="167"/>
      <c r="N38" s="163"/>
      <c r="O38" s="163"/>
      <c r="P38" s="164"/>
      <c r="Q38" s="45" t="s">
        <v>19</v>
      </c>
      <c r="R38" s="128" t="e">
        <f>Q38/1.2</f>
        <v>#VALUE!</v>
      </c>
      <c r="S38" s="129"/>
      <c r="T38" s="130"/>
    </row>
    <row r="39" spans="1:20" ht="15" customHeight="1" x14ac:dyDescent="0.2">
      <c r="A39" s="249"/>
      <c r="B39" s="249"/>
      <c r="C39" s="249"/>
      <c r="D39" s="249"/>
      <c r="E39" s="249"/>
      <c r="F39" s="249"/>
      <c r="G39" s="249"/>
      <c r="H39" s="249"/>
      <c r="I39" s="249"/>
      <c r="J39" s="249"/>
      <c r="K39" s="27"/>
      <c r="L39" s="160" t="s">
        <v>64</v>
      </c>
      <c r="M39" s="160"/>
      <c r="N39" s="161" t="s">
        <v>81</v>
      </c>
      <c r="O39" s="161"/>
      <c r="P39" s="162"/>
      <c r="Q39" s="46" t="s">
        <v>19</v>
      </c>
      <c r="R39" s="145" t="e">
        <f>Q39/1.2</f>
        <v>#VALUE!</v>
      </c>
      <c r="S39" s="146"/>
      <c r="T39" s="147"/>
    </row>
    <row r="40" spans="1:20" x14ac:dyDescent="0.2">
      <c r="K40" s="34" t="s">
        <v>44</v>
      </c>
      <c r="L40" s="131" t="s">
        <v>54</v>
      </c>
      <c r="M40" s="131"/>
      <c r="N40" s="131"/>
      <c r="O40" s="131"/>
      <c r="P40" s="132"/>
      <c r="Q40" s="28">
        <f>SUM(Q41:Q44)</f>
        <v>0</v>
      </c>
      <c r="R40" s="140" t="e">
        <f>SUM(R41:T44)</f>
        <v>#VALUE!</v>
      </c>
      <c r="S40" s="141"/>
      <c r="T40" s="142"/>
    </row>
    <row r="41" spans="1:20" ht="15" customHeight="1" x14ac:dyDescent="0.2">
      <c r="A41" s="122" t="s">
        <v>86</v>
      </c>
      <c r="B41" s="122"/>
      <c r="C41" s="122"/>
      <c r="D41" s="122"/>
      <c r="E41" s="122"/>
      <c r="F41" s="122"/>
      <c r="G41" s="122"/>
      <c r="H41" s="122"/>
      <c r="I41" s="122"/>
      <c r="J41" s="123"/>
      <c r="K41" s="25"/>
      <c r="L41" s="167" t="s">
        <v>65</v>
      </c>
      <c r="M41" s="167"/>
      <c r="N41" s="163"/>
      <c r="O41" s="163"/>
      <c r="P41" s="164"/>
      <c r="Q41" s="45" t="s">
        <v>19</v>
      </c>
      <c r="R41" s="128" t="e">
        <f>Q41/1.2</f>
        <v>#VALUE!</v>
      </c>
      <c r="S41" s="129"/>
      <c r="T41" s="130"/>
    </row>
    <row r="42" spans="1:20" x14ac:dyDescent="0.2">
      <c r="A42" s="122"/>
      <c r="B42" s="122"/>
      <c r="C42" s="122"/>
      <c r="D42" s="122"/>
      <c r="E42" s="122"/>
      <c r="F42" s="122"/>
      <c r="G42" s="122"/>
      <c r="H42" s="122"/>
      <c r="I42" s="122"/>
      <c r="J42" s="123"/>
      <c r="K42" s="25"/>
      <c r="L42" s="168" t="s">
        <v>66</v>
      </c>
      <c r="M42" s="168"/>
      <c r="N42" s="170"/>
      <c r="O42" s="170"/>
      <c r="P42" s="171"/>
      <c r="Q42" s="45" t="s">
        <v>19</v>
      </c>
      <c r="R42" s="128" t="e">
        <f t="shared" ref="R42:R44" si="0">Q42/1.2</f>
        <v>#VALUE!</v>
      </c>
      <c r="S42" s="129"/>
      <c r="T42" s="130"/>
    </row>
    <row r="43" spans="1:20" x14ac:dyDescent="0.2">
      <c r="A43" s="63"/>
      <c r="B43" s="251" t="s">
        <v>20</v>
      </c>
      <c r="C43" s="251"/>
      <c r="D43" s="251"/>
      <c r="E43" s="251"/>
      <c r="F43" s="251" t="s">
        <v>21</v>
      </c>
      <c r="G43" s="251"/>
      <c r="H43" s="251"/>
      <c r="I43" s="251"/>
      <c r="J43" s="65"/>
      <c r="K43" s="25"/>
      <c r="L43" s="54" t="s">
        <v>79</v>
      </c>
      <c r="M43" s="54"/>
      <c r="N43" s="55"/>
      <c r="O43" s="55"/>
      <c r="P43" s="56"/>
      <c r="Q43" s="50" t="s">
        <v>19</v>
      </c>
      <c r="R43" s="128" t="e">
        <f t="shared" ref="R43" si="1">Q43/1.2</f>
        <v>#VALUE!</v>
      </c>
      <c r="S43" s="129"/>
      <c r="T43" s="130"/>
    </row>
    <row r="44" spans="1:20" ht="15" customHeight="1" x14ac:dyDescent="0.2">
      <c r="A44" s="63"/>
      <c r="B44" s="63"/>
      <c r="C44" s="63"/>
      <c r="D44" s="63"/>
      <c r="E44" s="63"/>
      <c r="F44" s="63"/>
      <c r="G44" s="63"/>
      <c r="H44" s="63"/>
      <c r="I44" s="63"/>
      <c r="J44" s="65"/>
      <c r="K44" s="27"/>
      <c r="L44" s="169" t="s">
        <v>67</v>
      </c>
      <c r="M44" s="169"/>
      <c r="N44" s="165" t="s">
        <v>81</v>
      </c>
      <c r="O44" s="165"/>
      <c r="P44" s="166"/>
      <c r="Q44" s="46" t="s">
        <v>19</v>
      </c>
      <c r="R44" s="145" t="e">
        <f t="shared" si="0"/>
        <v>#VALUE!</v>
      </c>
      <c r="S44" s="146"/>
      <c r="T44" s="147"/>
    </row>
    <row r="45" spans="1:20" ht="15" customHeight="1" x14ac:dyDescent="0.2">
      <c r="A45" s="126" t="s">
        <v>84</v>
      </c>
      <c r="B45" s="126"/>
      <c r="C45" s="126"/>
      <c r="D45" s="126"/>
      <c r="E45" s="126"/>
      <c r="F45" s="126"/>
      <c r="G45" s="126"/>
      <c r="H45" s="126"/>
      <c r="I45" s="126"/>
      <c r="J45" s="127"/>
      <c r="K45" s="31" t="s">
        <v>45</v>
      </c>
      <c r="L45" s="131" t="s">
        <v>55</v>
      </c>
      <c r="M45" s="131"/>
      <c r="N45" s="131"/>
      <c r="O45" s="131"/>
      <c r="P45" s="132"/>
      <c r="Q45" s="28">
        <f>SUM(Q46:Q47)</f>
        <v>0</v>
      </c>
      <c r="R45" s="140" t="e">
        <f>SUM(R46:T47)</f>
        <v>#VALUE!</v>
      </c>
      <c r="S45" s="141"/>
      <c r="T45" s="142"/>
    </row>
    <row r="46" spans="1:20" ht="15" customHeight="1" x14ac:dyDescent="0.2">
      <c r="A46" s="126"/>
      <c r="B46" s="126"/>
      <c r="C46" s="126"/>
      <c r="D46" s="126"/>
      <c r="E46" s="126"/>
      <c r="F46" s="126"/>
      <c r="G46" s="126"/>
      <c r="H46" s="126"/>
      <c r="I46" s="126"/>
      <c r="J46" s="127"/>
      <c r="K46" s="25"/>
      <c r="L46" s="133" t="s">
        <v>70</v>
      </c>
      <c r="M46" s="133"/>
      <c r="N46" s="135"/>
      <c r="O46" s="135"/>
      <c r="P46" s="136"/>
      <c r="Q46" s="45" t="s">
        <v>19</v>
      </c>
      <c r="R46" s="128" t="e">
        <f>Q46/1.2</f>
        <v>#VALUE!</v>
      </c>
      <c r="S46" s="129"/>
      <c r="T46" s="130"/>
    </row>
    <row r="47" spans="1:20" ht="15" customHeight="1" x14ac:dyDescent="0.2">
      <c r="B47" s="61"/>
      <c r="C47" s="61"/>
      <c r="D47" s="61"/>
      <c r="E47" s="61"/>
      <c r="F47" s="61"/>
      <c r="G47" s="61"/>
      <c r="H47" s="61"/>
      <c r="I47" s="61"/>
      <c r="J47" s="64"/>
      <c r="K47" s="27"/>
      <c r="L47" s="134" t="s">
        <v>71</v>
      </c>
      <c r="M47" s="134"/>
      <c r="N47" s="143"/>
      <c r="O47" s="143"/>
      <c r="P47" s="144"/>
      <c r="Q47" s="45" t="s">
        <v>19</v>
      </c>
      <c r="R47" s="145" t="e">
        <f>Q47/1.2</f>
        <v>#VALUE!</v>
      </c>
      <c r="S47" s="146"/>
      <c r="T47" s="147"/>
    </row>
    <row r="48" spans="1:20" ht="15" customHeight="1" x14ac:dyDescent="0.2">
      <c r="A48" s="126" t="s">
        <v>39</v>
      </c>
      <c r="B48" s="126"/>
      <c r="C48" s="126"/>
      <c r="D48" s="126"/>
      <c r="E48" s="126"/>
      <c r="F48" s="126"/>
      <c r="G48" s="126"/>
      <c r="H48" s="126"/>
      <c r="I48" s="126"/>
      <c r="J48" s="127"/>
      <c r="K48" s="148" t="s">
        <v>56</v>
      </c>
      <c r="L48" s="131"/>
      <c r="M48" s="131"/>
      <c r="N48" s="131"/>
      <c r="O48" s="131"/>
      <c r="P48" s="132"/>
      <c r="Q48" s="120" t="s">
        <v>19</v>
      </c>
      <c r="R48" s="140" t="str">
        <f>Q48</f>
        <v>?</v>
      </c>
      <c r="S48" s="141"/>
      <c r="T48" s="142"/>
    </row>
    <row r="49" spans="1:20" ht="15" customHeight="1" x14ac:dyDescent="0.2">
      <c r="A49" s="126"/>
      <c r="B49" s="126"/>
      <c r="C49" s="126"/>
      <c r="D49" s="126"/>
      <c r="E49" s="126"/>
      <c r="F49" s="126"/>
      <c r="G49" s="126"/>
      <c r="H49" s="126"/>
      <c r="I49" s="126"/>
      <c r="J49" s="127"/>
      <c r="K49" s="137"/>
      <c r="L49" s="138"/>
      <c r="M49" s="138"/>
      <c r="N49" s="138"/>
      <c r="O49" s="138"/>
      <c r="P49" s="139"/>
      <c r="Q49" s="121"/>
      <c r="R49" s="145"/>
      <c r="S49" s="146"/>
      <c r="T49" s="147"/>
    </row>
    <row r="50" spans="1:20" ht="15.75" customHeight="1" x14ac:dyDescent="0.2">
      <c r="B50" s="62"/>
      <c r="C50" s="62"/>
      <c r="D50" s="62"/>
      <c r="E50" s="62"/>
      <c r="F50" s="62"/>
      <c r="G50" s="62"/>
      <c r="H50" s="62"/>
      <c r="I50" s="62"/>
      <c r="J50" s="66"/>
      <c r="K50" s="31" t="s">
        <v>46</v>
      </c>
      <c r="L50" s="131" t="s">
        <v>72</v>
      </c>
      <c r="M50" s="131"/>
      <c r="N50" s="131"/>
      <c r="O50" s="131"/>
      <c r="P50" s="132"/>
      <c r="Q50" s="120" t="s">
        <v>19</v>
      </c>
      <c r="R50" s="140" t="e">
        <f>Q50/1.2</f>
        <v>#VALUE!</v>
      </c>
      <c r="S50" s="141"/>
      <c r="T50" s="142"/>
    </row>
    <row r="51" spans="1:20" ht="15" customHeight="1" x14ac:dyDescent="0.2">
      <c r="A51" s="124" t="s">
        <v>36</v>
      </c>
      <c r="B51" s="124"/>
      <c r="C51" s="124"/>
      <c r="D51" s="124"/>
      <c r="E51" s="124"/>
      <c r="F51" s="124"/>
      <c r="G51" s="124"/>
      <c r="H51" s="124"/>
      <c r="I51" s="124"/>
      <c r="J51" s="125"/>
      <c r="K51" s="27"/>
      <c r="L51" s="243" t="s">
        <v>81</v>
      </c>
      <c r="M51" s="243"/>
      <c r="N51" s="243"/>
      <c r="O51" s="243"/>
      <c r="P51" s="252"/>
      <c r="Q51" s="121"/>
      <c r="R51" s="145"/>
      <c r="S51" s="146"/>
      <c r="T51" s="147"/>
    </row>
    <row r="52" spans="1:20" ht="15" customHeight="1" x14ac:dyDescent="0.2">
      <c r="A52" s="124"/>
      <c r="B52" s="124"/>
      <c r="C52" s="124"/>
      <c r="D52" s="124"/>
      <c r="E52" s="124"/>
      <c r="F52" s="124"/>
      <c r="G52" s="124"/>
      <c r="H52" s="124"/>
      <c r="I52" s="124"/>
      <c r="J52" s="125"/>
      <c r="K52" s="157" t="s">
        <v>57</v>
      </c>
      <c r="L52" s="158"/>
      <c r="M52" s="158"/>
      <c r="N52" s="158"/>
      <c r="O52" s="158"/>
      <c r="P52" s="159"/>
      <c r="Q52" s="120" t="s">
        <v>19</v>
      </c>
      <c r="R52" s="140" t="e">
        <f>Q52/1.2</f>
        <v>#VALUE!</v>
      </c>
      <c r="S52" s="141"/>
      <c r="T52" s="142"/>
    </row>
    <row r="53" spans="1:20" ht="15" customHeight="1" x14ac:dyDescent="0.2">
      <c r="A53" s="62"/>
      <c r="B53" s="249" t="s">
        <v>33</v>
      </c>
      <c r="C53" s="249"/>
      <c r="D53" s="249"/>
      <c r="E53" s="249"/>
      <c r="F53" s="249"/>
      <c r="G53" s="249"/>
      <c r="H53" s="249"/>
      <c r="I53" s="249"/>
      <c r="J53" s="250"/>
      <c r="K53" s="195"/>
      <c r="L53" s="143"/>
      <c r="M53" s="143"/>
      <c r="N53" s="143"/>
      <c r="O53" s="143"/>
      <c r="P53" s="144"/>
      <c r="Q53" s="121"/>
      <c r="R53" s="145"/>
      <c r="S53" s="146"/>
      <c r="T53" s="147"/>
    </row>
    <row r="54" spans="1:20" ht="15" customHeight="1" x14ac:dyDescent="0.2">
      <c r="A54" s="62"/>
      <c r="B54" s="124" t="s">
        <v>35</v>
      </c>
      <c r="C54" s="124"/>
      <c r="D54" s="124"/>
      <c r="E54" s="124"/>
      <c r="F54" s="124"/>
      <c r="G54" s="124"/>
      <c r="H54" s="124"/>
      <c r="I54" s="124"/>
      <c r="J54" s="125"/>
      <c r="K54" s="151" t="s">
        <v>10</v>
      </c>
      <c r="L54" s="152"/>
      <c r="M54" s="152"/>
      <c r="N54" s="152"/>
      <c r="O54" s="152"/>
      <c r="P54" s="153"/>
      <c r="Q54" s="193">
        <f>SUM(Q25,Q27,Q31,Q35,Q40,Q45,Q48,Q50,Q52)</f>
        <v>0</v>
      </c>
      <c r="R54" s="187" t="e">
        <f>SUM(R25,R27,R31,R35,R40,R45,R48,R50,R52)</f>
        <v>#VALUE!</v>
      </c>
      <c r="S54" s="188"/>
      <c r="T54" s="189"/>
    </row>
    <row r="55" spans="1:20" ht="15.75" customHeight="1" thickBot="1" x14ac:dyDescent="0.25">
      <c r="B55" s="124" t="s">
        <v>34</v>
      </c>
      <c r="C55" s="124"/>
      <c r="D55" s="124"/>
      <c r="E55" s="124"/>
      <c r="F55" s="124"/>
      <c r="G55" s="124"/>
      <c r="H55" s="124"/>
      <c r="I55" s="124"/>
      <c r="J55" s="125"/>
      <c r="K55" s="154"/>
      <c r="L55" s="155"/>
      <c r="M55" s="155"/>
      <c r="N55" s="155"/>
      <c r="O55" s="155"/>
      <c r="P55" s="156"/>
      <c r="Q55" s="194"/>
      <c r="R55" s="190"/>
      <c r="S55" s="191"/>
      <c r="T55" s="192"/>
    </row>
    <row r="56" spans="1:20" x14ac:dyDescent="0.2">
      <c r="A56" s="167" t="s">
        <v>37</v>
      </c>
      <c r="B56" s="167"/>
      <c r="C56" s="167"/>
      <c r="D56" s="167"/>
      <c r="E56" s="167"/>
      <c r="F56" s="167"/>
      <c r="G56" s="167"/>
      <c r="H56" s="167"/>
      <c r="I56" s="167"/>
      <c r="J56" s="247"/>
      <c r="K56" s="172" t="s">
        <v>11</v>
      </c>
      <c r="L56" s="173"/>
      <c r="M56" s="173"/>
      <c r="N56" s="173"/>
      <c r="O56" s="173"/>
      <c r="P56" s="174"/>
      <c r="Q56" s="47"/>
      <c r="R56" s="181" t="e">
        <f>R21-R54</f>
        <v>#VALUE!</v>
      </c>
      <c r="S56" s="182"/>
      <c r="T56" s="183"/>
    </row>
    <row r="57" spans="1:20" ht="15" customHeight="1" x14ac:dyDescent="0.2">
      <c r="K57" s="175"/>
      <c r="L57" s="176"/>
      <c r="M57" s="176"/>
      <c r="N57" s="176"/>
      <c r="O57" s="176"/>
      <c r="P57" s="177"/>
      <c r="Q57" s="48"/>
      <c r="R57" s="184"/>
      <c r="S57" s="185"/>
      <c r="T57" s="186"/>
    </row>
    <row r="58" spans="1:20" x14ac:dyDescent="0.2">
      <c r="A58" s="249" t="s">
        <v>74</v>
      </c>
      <c r="B58" s="249"/>
      <c r="C58" s="249"/>
      <c r="D58" s="249"/>
      <c r="E58" s="249"/>
      <c r="F58" s="249"/>
      <c r="G58" s="249"/>
      <c r="H58" s="249"/>
      <c r="I58" s="249"/>
      <c r="J58" s="250"/>
      <c r="K58" s="149" t="s">
        <v>58</v>
      </c>
      <c r="L58" s="150"/>
      <c r="M58" s="150"/>
      <c r="N58" s="150"/>
      <c r="O58" s="150"/>
      <c r="P58" s="150"/>
      <c r="Q58" s="72"/>
      <c r="R58" s="178" t="e">
        <f>(R59*T59)+R60</f>
        <v>#VALUE!</v>
      </c>
      <c r="S58" s="179"/>
      <c r="T58" s="180"/>
    </row>
    <row r="59" spans="1:20" ht="15" customHeight="1" x14ac:dyDescent="0.2">
      <c r="K59" s="111" t="s">
        <v>90</v>
      </c>
      <c r="L59" s="112"/>
      <c r="M59" s="112"/>
      <c r="N59" s="70"/>
      <c r="O59" s="115" t="s">
        <v>88</v>
      </c>
      <c r="P59" s="115"/>
      <c r="Q59" s="73"/>
      <c r="R59" s="74" t="s">
        <v>19</v>
      </c>
      <c r="S59" s="69" t="s">
        <v>61</v>
      </c>
      <c r="T59" s="75" t="s">
        <v>60</v>
      </c>
    </row>
    <row r="60" spans="1:20" x14ac:dyDescent="0.2">
      <c r="A60" s="248" t="s">
        <v>83</v>
      </c>
      <c r="B60" s="248"/>
      <c r="C60" s="248"/>
      <c r="D60" s="248"/>
      <c r="E60" s="248"/>
      <c r="F60" s="248"/>
      <c r="G60" s="248"/>
      <c r="H60" s="248"/>
      <c r="I60" s="248"/>
      <c r="J60" s="248"/>
      <c r="K60" s="113"/>
      <c r="L60" s="114"/>
      <c r="M60" s="114"/>
      <c r="N60" s="71" t="e">
        <f>R54*0.15</f>
        <v>#VALUE!</v>
      </c>
      <c r="O60" s="116" t="s">
        <v>89</v>
      </c>
      <c r="P60" s="116"/>
      <c r="Q60" s="48"/>
      <c r="R60" s="117" t="s">
        <v>60</v>
      </c>
      <c r="S60" s="118"/>
      <c r="T60" s="119"/>
    </row>
    <row r="61" spans="1:20" x14ac:dyDescent="0.2">
      <c r="A61" s="59" t="s">
        <v>87</v>
      </c>
      <c r="B61" s="59"/>
      <c r="C61" s="59"/>
      <c r="D61" s="59"/>
      <c r="E61" s="59"/>
      <c r="F61" s="59"/>
      <c r="G61" s="59"/>
      <c r="H61" s="59"/>
      <c r="I61" s="59"/>
      <c r="J61" s="59"/>
    </row>
    <row r="62" spans="1:20" x14ac:dyDescent="0.2">
      <c r="A62" s="12"/>
      <c r="B62" s="3"/>
      <c r="C62" s="3"/>
      <c r="D62" s="3"/>
      <c r="E62" s="12"/>
      <c r="F62" s="3"/>
      <c r="G62" s="3"/>
      <c r="H62" s="13"/>
      <c r="I62" s="3"/>
    </row>
    <row r="63" spans="1:20" x14ac:dyDescent="0.2">
      <c r="A63" s="21"/>
      <c r="B63" s="3"/>
      <c r="C63" s="3"/>
      <c r="D63" s="3"/>
      <c r="E63" s="3"/>
      <c r="F63" s="3"/>
      <c r="G63" s="3"/>
      <c r="H63" s="3"/>
      <c r="I63" s="3"/>
    </row>
    <row r="64" spans="1:20" x14ac:dyDescent="0.2">
      <c r="A64" s="21"/>
      <c r="B64" s="3"/>
      <c r="C64" s="3"/>
      <c r="D64" s="3"/>
      <c r="E64" s="3"/>
      <c r="F64" s="3"/>
      <c r="G64" s="14"/>
      <c r="H64" s="14"/>
      <c r="I64" s="3"/>
    </row>
    <row r="65" spans="1:9" x14ac:dyDescent="0.2">
      <c r="A65" s="21"/>
      <c r="B65" s="3"/>
      <c r="C65" s="3"/>
      <c r="D65" s="3"/>
      <c r="E65" s="3"/>
      <c r="F65" s="3"/>
      <c r="G65" s="16"/>
      <c r="H65" s="16"/>
      <c r="I65" s="3"/>
    </row>
    <row r="66" spans="1:9" x14ac:dyDescent="0.2">
      <c r="A66" s="21"/>
      <c r="B66" s="3"/>
      <c r="C66" s="3"/>
      <c r="D66" s="3"/>
      <c r="E66" s="3"/>
      <c r="F66" s="3"/>
      <c r="G66" s="16"/>
      <c r="H66" s="16"/>
      <c r="I66" s="3"/>
    </row>
    <row r="67" spans="1:9" x14ac:dyDescent="0.2">
      <c r="A67" s="15"/>
      <c r="B67" s="3"/>
      <c r="C67" s="3"/>
      <c r="D67" s="3"/>
      <c r="E67" s="3"/>
      <c r="F67" s="3"/>
      <c r="G67" s="16"/>
      <c r="H67" s="16"/>
      <c r="I67" s="3"/>
    </row>
    <row r="68" spans="1:9" x14ac:dyDescent="0.2">
      <c r="A68" s="21"/>
      <c r="B68" s="3"/>
      <c r="C68" s="3"/>
      <c r="D68" s="3"/>
      <c r="E68" s="3"/>
      <c r="F68" s="3"/>
      <c r="G68" s="16"/>
      <c r="H68" s="16"/>
      <c r="I68" s="3"/>
    </row>
    <row r="69" spans="1:9" x14ac:dyDescent="0.2">
      <c r="A69" s="21"/>
      <c r="B69" s="3"/>
      <c r="C69" s="3"/>
      <c r="D69" s="3"/>
      <c r="E69" s="3"/>
      <c r="F69" s="3"/>
      <c r="G69" s="16"/>
      <c r="H69" s="16"/>
      <c r="I69" s="3"/>
    </row>
    <row r="70" spans="1:9" x14ac:dyDescent="0.2">
      <c r="A70" s="15"/>
      <c r="B70" s="3"/>
      <c r="C70" s="3"/>
      <c r="D70" s="3"/>
      <c r="E70" s="3"/>
      <c r="F70" s="3"/>
      <c r="G70" s="16"/>
      <c r="H70" s="16"/>
      <c r="I70" s="3"/>
    </row>
    <row r="71" spans="1:9" x14ac:dyDescent="0.2">
      <c r="A71" s="21"/>
      <c r="D71" s="21"/>
    </row>
    <row r="72" spans="1:9" x14ac:dyDescent="0.2">
      <c r="A72" s="3"/>
      <c r="B72" s="3"/>
      <c r="C72" s="3"/>
      <c r="D72" s="3"/>
      <c r="E72" s="3"/>
      <c r="F72" s="3"/>
      <c r="G72" s="16"/>
      <c r="H72" s="16"/>
      <c r="I72" s="3"/>
    </row>
    <row r="73" spans="1:9" x14ac:dyDescent="0.2">
      <c r="A73" s="3"/>
      <c r="B73" s="3"/>
      <c r="C73" s="3"/>
      <c r="D73" s="3"/>
      <c r="E73" s="3"/>
      <c r="F73" s="3"/>
      <c r="G73" s="16"/>
      <c r="H73" s="16"/>
      <c r="I73" s="3"/>
    </row>
    <row r="74" spans="1:9" x14ac:dyDescent="0.2">
      <c r="A74" s="3"/>
      <c r="B74" s="3"/>
      <c r="C74" s="3"/>
      <c r="D74" s="3"/>
      <c r="E74" s="3"/>
      <c r="F74" s="3"/>
      <c r="G74" s="16"/>
      <c r="H74" s="16"/>
      <c r="I74" s="3"/>
    </row>
    <row r="75" spans="1:9" x14ac:dyDescent="0.2">
      <c r="A75" s="3"/>
      <c r="B75" s="3"/>
      <c r="C75" s="3"/>
      <c r="D75" s="3"/>
      <c r="E75" s="3"/>
      <c r="F75" s="3"/>
      <c r="G75" s="16"/>
      <c r="H75" s="16"/>
      <c r="I75" s="3"/>
    </row>
    <row r="76" spans="1:9" x14ac:dyDescent="0.2">
      <c r="A76" s="3"/>
      <c r="B76" s="3"/>
      <c r="C76" s="3"/>
      <c r="D76" s="3"/>
      <c r="E76" s="3"/>
      <c r="F76" s="3"/>
      <c r="G76" s="16"/>
      <c r="H76" s="16"/>
      <c r="I76" s="3"/>
    </row>
    <row r="77" spans="1:9" x14ac:dyDescent="0.2">
      <c r="A77" s="3"/>
      <c r="B77" s="3"/>
      <c r="C77" s="3"/>
      <c r="D77" s="3"/>
      <c r="E77" s="3"/>
      <c r="F77" s="3"/>
      <c r="G77" s="16"/>
      <c r="H77" s="16"/>
      <c r="I77" s="3"/>
    </row>
    <row r="78" spans="1:9" x14ac:dyDescent="0.2">
      <c r="A78" s="3"/>
      <c r="B78" s="3"/>
      <c r="C78" s="3"/>
      <c r="D78" s="3"/>
      <c r="E78" s="3"/>
      <c r="F78" s="3"/>
      <c r="G78" s="16"/>
      <c r="H78" s="16"/>
      <c r="I78" s="3"/>
    </row>
    <row r="79" spans="1:9" x14ac:dyDescent="0.2">
      <c r="A79" s="3"/>
      <c r="B79" s="3"/>
      <c r="C79" s="3"/>
      <c r="D79" s="3"/>
      <c r="E79" s="3"/>
      <c r="F79" s="3"/>
      <c r="G79" s="16"/>
      <c r="H79" s="16"/>
      <c r="I79" s="3"/>
    </row>
    <row r="80" spans="1:9" x14ac:dyDescent="0.2">
      <c r="A80" s="3"/>
      <c r="B80" s="3"/>
      <c r="C80" s="3"/>
      <c r="D80" s="3"/>
      <c r="E80" s="3"/>
      <c r="F80" s="3"/>
      <c r="G80" s="16"/>
      <c r="H80" s="16"/>
      <c r="I80" s="3"/>
    </row>
    <row r="81" spans="1:9" x14ac:dyDescent="0.2">
      <c r="A81" s="12"/>
      <c r="B81" s="3"/>
      <c r="C81" s="3"/>
      <c r="D81" s="3"/>
      <c r="E81" s="3"/>
      <c r="F81" s="3"/>
      <c r="G81" s="16"/>
      <c r="H81" s="17"/>
      <c r="I81" s="3"/>
    </row>
    <row r="82" spans="1:9" x14ac:dyDescent="0.2">
      <c r="A82" s="3"/>
      <c r="B82" s="3"/>
      <c r="C82" s="3"/>
      <c r="D82" s="3"/>
      <c r="E82" s="3"/>
      <c r="F82" s="3"/>
      <c r="G82" s="16"/>
      <c r="H82" s="16"/>
      <c r="I82" s="3"/>
    </row>
    <row r="83" spans="1:9" x14ac:dyDescent="0.2">
      <c r="A83" s="12"/>
      <c r="B83" s="3"/>
      <c r="C83" s="3"/>
      <c r="D83" s="3"/>
      <c r="E83" s="3"/>
      <c r="F83" s="3"/>
      <c r="G83" s="16"/>
      <c r="H83" s="16"/>
      <c r="I83" s="3"/>
    </row>
    <row r="84" spans="1:9" x14ac:dyDescent="0.2">
      <c r="A84" s="3"/>
      <c r="B84" s="3"/>
      <c r="C84" s="3"/>
      <c r="D84" s="3"/>
      <c r="E84" s="3"/>
      <c r="F84" s="3"/>
      <c r="G84" s="16"/>
      <c r="H84" s="16"/>
      <c r="I84" s="3"/>
    </row>
    <row r="85" spans="1:9" x14ac:dyDescent="0.2">
      <c r="A85" s="3"/>
      <c r="B85" s="3"/>
      <c r="C85" s="3"/>
      <c r="D85" s="3"/>
      <c r="E85" s="3"/>
      <c r="F85" s="3"/>
      <c r="G85" s="16"/>
      <c r="H85" s="16"/>
      <c r="I85" s="3"/>
    </row>
    <row r="86" spans="1:9" x14ac:dyDescent="0.2">
      <c r="A86" s="3"/>
      <c r="B86" s="3"/>
      <c r="C86" s="3"/>
      <c r="D86" s="3"/>
      <c r="E86" s="3"/>
      <c r="F86" s="3"/>
      <c r="G86" s="16"/>
      <c r="H86" s="16"/>
      <c r="I86" s="3"/>
    </row>
    <row r="87" spans="1:9" x14ac:dyDescent="0.2">
      <c r="A87" s="3"/>
      <c r="B87" s="3"/>
      <c r="C87" s="3"/>
      <c r="D87" s="3"/>
      <c r="E87" s="3"/>
      <c r="F87" s="3"/>
      <c r="G87" s="16"/>
      <c r="H87" s="16"/>
      <c r="I87" s="3"/>
    </row>
    <row r="88" spans="1:9" x14ac:dyDescent="0.2">
      <c r="A88" s="3"/>
      <c r="B88" s="3"/>
      <c r="C88" s="3"/>
      <c r="D88" s="3"/>
      <c r="E88" s="3"/>
      <c r="F88" s="3"/>
      <c r="G88" s="16"/>
      <c r="H88" s="16"/>
      <c r="I88" s="3"/>
    </row>
    <row r="89" spans="1:9" x14ac:dyDescent="0.2">
      <c r="A89" s="3"/>
      <c r="B89" s="3"/>
      <c r="C89" s="3"/>
      <c r="D89" s="3"/>
      <c r="E89" s="3"/>
      <c r="F89" s="3"/>
      <c r="G89" s="16"/>
      <c r="H89" s="16"/>
      <c r="I89" s="3"/>
    </row>
    <row r="90" spans="1:9" x14ac:dyDescent="0.2">
      <c r="A90" s="3"/>
      <c r="B90" s="3"/>
      <c r="C90" s="3"/>
      <c r="D90" s="3"/>
      <c r="E90" s="3"/>
      <c r="F90" s="3"/>
      <c r="G90" s="16"/>
      <c r="H90" s="16"/>
      <c r="I90" s="3"/>
    </row>
    <row r="91" spans="1:9" x14ac:dyDescent="0.2">
      <c r="A91" s="3"/>
      <c r="B91" s="3"/>
      <c r="C91" s="3"/>
      <c r="D91" s="3"/>
      <c r="E91" s="3"/>
      <c r="F91" s="3"/>
      <c r="G91" s="16"/>
      <c r="H91" s="16"/>
      <c r="I91" s="3"/>
    </row>
    <row r="92" spans="1:9" x14ac:dyDescent="0.2">
      <c r="A92" s="3"/>
      <c r="B92" s="3"/>
      <c r="C92" s="3"/>
      <c r="D92" s="3"/>
      <c r="E92" s="3"/>
      <c r="F92" s="3"/>
      <c r="G92" s="16"/>
      <c r="H92" s="16"/>
      <c r="I92" s="3"/>
    </row>
    <row r="93" spans="1:9" x14ac:dyDescent="0.2">
      <c r="A93" s="3"/>
      <c r="B93" s="3"/>
      <c r="C93" s="3"/>
      <c r="D93" s="3"/>
      <c r="E93" s="3"/>
      <c r="F93" s="3"/>
      <c r="G93" s="16"/>
      <c r="H93" s="16"/>
      <c r="I93" s="3"/>
    </row>
    <row r="94" spans="1:9" x14ac:dyDescent="0.2">
      <c r="A94" s="3"/>
      <c r="B94" s="3"/>
      <c r="C94" s="3"/>
      <c r="D94" s="3"/>
      <c r="E94" s="3"/>
      <c r="F94" s="3"/>
      <c r="G94" s="16"/>
      <c r="H94" s="16"/>
      <c r="I94" s="3"/>
    </row>
    <row r="95" spans="1:9" x14ac:dyDescent="0.2">
      <c r="A95" s="3"/>
      <c r="B95" s="3"/>
      <c r="C95" s="3"/>
      <c r="D95" s="3"/>
      <c r="E95" s="3"/>
      <c r="F95" s="3"/>
      <c r="G95" s="16"/>
      <c r="H95" s="16"/>
      <c r="I95" s="3"/>
    </row>
    <row r="96" spans="1:9" x14ac:dyDescent="0.2">
      <c r="A96" s="3"/>
      <c r="B96" s="3"/>
      <c r="C96" s="3"/>
      <c r="D96" s="3"/>
      <c r="E96" s="3"/>
      <c r="F96" s="3"/>
      <c r="G96" s="16"/>
      <c r="H96" s="16"/>
      <c r="I96" s="3"/>
    </row>
    <row r="97" spans="1:9" x14ac:dyDescent="0.2">
      <c r="A97" s="3"/>
      <c r="B97" s="3"/>
      <c r="C97" s="3"/>
      <c r="D97" s="3"/>
      <c r="E97" s="3"/>
      <c r="F97" s="3"/>
      <c r="G97" s="16"/>
      <c r="H97" s="16"/>
      <c r="I97" s="3"/>
    </row>
    <row r="98" spans="1:9" x14ac:dyDescent="0.2">
      <c r="A98" s="3"/>
      <c r="B98" s="3"/>
      <c r="C98" s="3"/>
      <c r="D98" s="3"/>
      <c r="E98" s="3"/>
      <c r="F98" s="3"/>
      <c r="G98" s="16"/>
      <c r="H98" s="16"/>
      <c r="I98" s="3"/>
    </row>
    <row r="99" spans="1:9" x14ac:dyDescent="0.2">
      <c r="A99" s="3"/>
      <c r="B99" s="3"/>
      <c r="C99" s="3"/>
      <c r="D99" s="3"/>
      <c r="E99" s="3"/>
      <c r="F99" s="3"/>
      <c r="G99" s="16"/>
      <c r="H99" s="16"/>
      <c r="I99" s="3"/>
    </row>
    <row r="100" spans="1:9" x14ac:dyDescent="0.2">
      <c r="A100" s="3"/>
      <c r="B100" s="3"/>
      <c r="C100" s="3"/>
      <c r="D100" s="3"/>
      <c r="E100" s="3"/>
      <c r="F100" s="3"/>
      <c r="G100" s="16"/>
      <c r="H100" s="16"/>
      <c r="I100" s="3"/>
    </row>
    <row r="101" spans="1:9" x14ac:dyDescent="0.2">
      <c r="A101" s="3"/>
      <c r="B101" s="3"/>
      <c r="C101" s="3"/>
      <c r="D101" s="3"/>
      <c r="E101" s="3"/>
      <c r="F101" s="3"/>
      <c r="G101" s="16"/>
      <c r="H101" s="16"/>
      <c r="I101" s="3"/>
    </row>
    <row r="102" spans="1:9" x14ac:dyDescent="0.2">
      <c r="A102" s="3"/>
      <c r="B102" s="3"/>
      <c r="C102" s="3"/>
      <c r="D102" s="3"/>
      <c r="E102" s="3"/>
      <c r="F102" s="3"/>
      <c r="G102" s="16"/>
      <c r="H102" s="16"/>
      <c r="I102" s="3"/>
    </row>
    <row r="103" spans="1:9" x14ac:dyDescent="0.2">
      <c r="A103" s="3"/>
      <c r="B103" s="3"/>
      <c r="C103" s="3"/>
      <c r="D103" s="3"/>
      <c r="E103" s="3"/>
      <c r="F103" s="3"/>
      <c r="G103" s="16"/>
      <c r="H103" s="16"/>
      <c r="I103" s="3"/>
    </row>
    <row r="104" spans="1:9" x14ac:dyDescent="0.2">
      <c r="A104" s="3"/>
      <c r="B104" s="3"/>
      <c r="C104" s="3"/>
      <c r="D104" s="3"/>
      <c r="E104" s="3"/>
      <c r="F104" s="3"/>
      <c r="G104" s="16"/>
      <c r="H104" s="16"/>
      <c r="I104" s="3"/>
    </row>
    <row r="105" spans="1:9" x14ac:dyDescent="0.2">
      <c r="A105" s="12"/>
      <c r="B105" s="3"/>
      <c r="C105" s="3"/>
      <c r="D105" s="3"/>
      <c r="E105" s="3"/>
      <c r="F105" s="3"/>
      <c r="G105" s="16"/>
      <c r="H105" s="17"/>
      <c r="I105" s="3"/>
    </row>
    <row r="106" spans="1:9" x14ac:dyDescent="0.2">
      <c r="A106" s="3"/>
      <c r="B106" s="3"/>
      <c r="C106" s="3"/>
      <c r="D106" s="3"/>
      <c r="E106" s="3"/>
      <c r="F106" s="3"/>
      <c r="G106" s="16"/>
      <c r="H106" s="16"/>
      <c r="I106" s="3"/>
    </row>
    <row r="107" spans="1:9" x14ac:dyDescent="0.2">
      <c r="A107" s="12"/>
      <c r="B107" s="3"/>
      <c r="C107" s="3"/>
      <c r="D107" s="3"/>
      <c r="E107" s="3"/>
      <c r="F107" s="3"/>
      <c r="G107" s="19"/>
      <c r="H107" s="18"/>
      <c r="I107" s="3"/>
    </row>
    <row r="108" spans="1:9" x14ac:dyDescent="0.2">
      <c r="A108" s="3"/>
      <c r="B108" s="3"/>
      <c r="C108" s="3"/>
      <c r="D108" s="3"/>
      <c r="E108" s="3"/>
      <c r="F108" s="3"/>
      <c r="G108" s="19"/>
      <c r="H108" s="16"/>
      <c r="I108" s="3"/>
    </row>
    <row r="109" spans="1:9" x14ac:dyDescent="0.2">
      <c r="A109" s="3"/>
      <c r="B109" s="3"/>
      <c r="C109" s="3"/>
      <c r="D109" s="3"/>
      <c r="E109" s="3"/>
      <c r="F109" s="3"/>
      <c r="G109" s="19"/>
      <c r="H109" s="16"/>
      <c r="I109" s="3"/>
    </row>
    <row r="110" spans="1:9" x14ac:dyDescent="0.2">
      <c r="A110" s="3"/>
      <c r="B110" s="3"/>
      <c r="C110" s="3"/>
      <c r="D110" s="3"/>
      <c r="E110" s="3"/>
      <c r="F110" s="3"/>
      <c r="G110" s="19"/>
      <c r="H110" s="16"/>
      <c r="I110" s="3"/>
    </row>
    <row r="111" spans="1:9" x14ac:dyDescent="0.2">
      <c r="A111" s="3"/>
      <c r="B111" s="3"/>
      <c r="C111" s="3"/>
      <c r="D111" s="3"/>
      <c r="E111" s="3"/>
      <c r="F111" s="3"/>
      <c r="G111" s="8"/>
      <c r="H111" s="3"/>
      <c r="I111" s="8"/>
    </row>
    <row r="112" spans="1:9" x14ac:dyDescent="0.2">
      <c r="A112" s="3"/>
      <c r="B112" s="3"/>
      <c r="C112" s="3"/>
      <c r="D112" s="3"/>
      <c r="E112" s="3"/>
      <c r="F112" s="3"/>
      <c r="G112" s="8"/>
      <c r="H112" s="3"/>
      <c r="I112" s="8"/>
    </row>
    <row r="113" spans="7:9" x14ac:dyDescent="0.2">
      <c r="G113" s="5"/>
      <c r="I113" s="5"/>
    </row>
    <row r="114" spans="7:9" x14ac:dyDescent="0.2">
      <c r="G114" s="5"/>
      <c r="I114" s="5"/>
    </row>
    <row r="115" spans="7:9" x14ac:dyDescent="0.2">
      <c r="G115" s="5"/>
      <c r="I115" s="5"/>
    </row>
  </sheetData>
  <sheetProtection password="CC3D" sheet="1" objects="1" scenarios="1"/>
  <mergeCells count="132">
    <mergeCell ref="E2:I2"/>
    <mergeCell ref="E4:G4"/>
    <mergeCell ref="E5:I5"/>
    <mergeCell ref="E6:I6"/>
    <mergeCell ref="F9:I9"/>
    <mergeCell ref="F11:I11"/>
    <mergeCell ref="F13:I13"/>
    <mergeCell ref="F15:I15"/>
    <mergeCell ref="F17:I17"/>
    <mergeCell ref="E7:I7"/>
    <mergeCell ref="L26:P26"/>
    <mergeCell ref="L27:P27"/>
    <mergeCell ref="K24:P24"/>
    <mergeCell ref="K21:P22"/>
    <mergeCell ref="L31:P31"/>
    <mergeCell ref="L32:M32"/>
    <mergeCell ref="L33:M33"/>
    <mergeCell ref="L34:M34"/>
    <mergeCell ref="N32:P32"/>
    <mergeCell ref="N33:P33"/>
    <mergeCell ref="N34:P34"/>
    <mergeCell ref="L30:P30"/>
    <mergeCell ref="K15:P15"/>
    <mergeCell ref="A56:J56"/>
    <mergeCell ref="A60:J60"/>
    <mergeCell ref="A34:J39"/>
    <mergeCell ref="B54:J54"/>
    <mergeCell ref="B53:J53"/>
    <mergeCell ref="B43:E43"/>
    <mergeCell ref="F43:I43"/>
    <mergeCell ref="A58:J58"/>
    <mergeCell ref="K16:P16"/>
    <mergeCell ref="K17:P17"/>
    <mergeCell ref="L51:P51"/>
    <mergeCell ref="L36:M36"/>
    <mergeCell ref="L38:M38"/>
    <mergeCell ref="N36:P36"/>
    <mergeCell ref="N38:P38"/>
    <mergeCell ref="F19:I19"/>
    <mergeCell ref="K23:P23"/>
    <mergeCell ref="F21:I21"/>
    <mergeCell ref="A23:J24"/>
    <mergeCell ref="A25:J30"/>
    <mergeCell ref="A32:J32"/>
    <mergeCell ref="K18:P20"/>
    <mergeCell ref="L25:P25"/>
    <mergeCell ref="R3:T3"/>
    <mergeCell ref="K4:P4"/>
    <mergeCell ref="K10:P10"/>
    <mergeCell ref="Q10:Q11"/>
    <mergeCell ref="Q4:Q9"/>
    <mergeCell ref="R4:T9"/>
    <mergeCell ref="R10:T11"/>
    <mergeCell ref="Q12:Q14"/>
    <mergeCell ref="R12:T14"/>
    <mergeCell ref="K13:P14"/>
    <mergeCell ref="M11:N11"/>
    <mergeCell ref="K12:P12"/>
    <mergeCell ref="Q15:Q16"/>
    <mergeCell ref="R15:T16"/>
    <mergeCell ref="Q17:Q20"/>
    <mergeCell ref="R17:T20"/>
    <mergeCell ref="R35:T35"/>
    <mergeCell ref="R36:T36"/>
    <mergeCell ref="R31:T31"/>
    <mergeCell ref="R32:T32"/>
    <mergeCell ref="R33:T33"/>
    <mergeCell ref="R34:T34"/>
    <mergeCell ref="Q21:Q22"/>
    <mergeCell ref="R21:T22"/>
    <mergeCell ref="R23:T24"/>
    <mergeCell ref="Q23:Q24"/>
    <mergeCell ref="Q25:Q26"/>
    <mergeCell ref="R25:T26"/>
    <mergeCell ref="R27:T27"/>
    <mergeCell ref="R28:T28"/>
    <mergeCell ref="R29:T29"/>
    <mergeCell ref="R30:T30"/>
    <mergeCell ref="K56:P57"/>
    <mergeCell ref="R58:T58"/>
    <mergeCell ref="R56:T57"/>
    <mergeCell ref="R48:T49"/>
    <mergeCell ref="R50:T51"/>
    <mergeCell ref="R52:T53"/>
    <mergeCell ref="R54:T55"/>
    <mergeCell ref="Q54:Q55"/>
    <mergeCell ref="K53:P53"/>
    <mergeCell ref="Q48:Q49"/>
    <mergeCell ref="Q50:Q51"/>
    <mergeCell ref="R38:T38"/>
    <mergeCell ref="R39:T39"/>
    <mergeCell ref="R40:T40"/>
    <mergeCell ref="R41:T41"/>
    <mergeCell ref="K52:P52"/>
    <mergeCell ref="R44:T44"/>
    <mergeCell ref="R37:T37"/>
    <mergeCell ref="L28:O28"/>
    <mergeCell ref="L29:O29"/>
    <mergeCell ref="L39:M39"/>
    <mergeCell ref="N39:P39"/>
    <mergeCell ref="N41:P41"/>
    <mergeCell ref="N44:P44"/>
    <mergeCell ref="L41:M41"/>
    <mergeCell ref="L42:M42"/>
    <mergeCell ref="L44:M44"/>
    <mergeCell ref="L40:P40"/>
    <mergeCell ref="N42:P42"/>
    <mergeCell ref="R43:T43"/>
    <mergeCell ref="K59:M60"/>
    <mergeCell ref="O59:P59"/>
    <mergeCell ref="O60:P60"/>
    <mergeCell ref="R60:T60"/>
    <mergeCell ref="Q52:Q53"/>
    <mergeCell ref="A41:J42"/>
    <mergeCell ref="B55:J55"/>
    <mergeCell ref="A51:J52"/>
    <mergeCell ref="A48:J49"/>
    <mergeCell ref="A45:J46"/>
    <mergeCell ref="R42:T42"/>
    <mergeCell ref="L45:P45"/>
    <mergeCell ref="L46:M46"/>
    <mergeCell ref="L47:M47"/>
    <mergeCell ref="N46:P46"/>
    <mergeCell ref="K49:P49"/>
    <mergeCell ref="L50:P50"/>
    <mergeCell ref="R45:T45"/>
    <mergeCell ref="R46:T46"/>
    <mergeCell ref="N47:P47"/>
    <mergeCell ref="R47:T47"/>
    <mergeCell ref="K48:P48"/>
    <mergeCell ref="K58:P58"/>
    <mergeCell ref="K54:P55"/>
  </mergeCells>
  <phoneticPr fontId="3" type="noConversion"/>
  <conditionalFormatting sqref="A1:U1 A7:D7 J2:U3 A2:E2 H4:U4 A6:E6 A3:D5 E4 A31:U40 A28:J29 A27:R27 Q28:R29 A30:R30 U27:U30 A8:U26 A41 K41:U42 A43:U44 A45 A60:J61 A58:J58 A56:J56 B53:J53 B54:B55 B50:U50 A51 K51:U58 A53:A54 K45:U46 B47:U47 A48 K48:U49 J5:U7 K59 N59:O60 Q59:U59 Q60 U60">
    <cfRule type="endsWith" dxfId="301" priority="12" operator="endsWith" text="?">
      <formula>RIGHT(A1,LEN("?"))="?"</formula>
    </cfRule>
  </conditionalFormatting>
  <conditionalFormatting sqref="K21:P22">
    <cfRule type="containsText" priority="10" operator="containsText" text="specify here">
      <formula>NOT(ISERROR(SEARCH("specify here",K21)))</formula>
    </cfRule>
  </conditionalFormatting>
  <conditionalFormatting sqref="A1:U1 J2:U3 A2:E2 H4:U4 A3:D5 E4 A6:E7 A31:U40 A28:J29 A27:R27 Q28:R29 A30:R30 U27:U30 A8:U26 A41 K41:U42 A43:U44 A45 A58:J58 A56:J56 B53:J53 B54:B55 B50:U50 A51 K51:U58 A53:A54 K45:U46 B47:U47 A48 K48:U49 J5:U7 A61:U61 K59 A60:J60 N59:O60 Q59:U59 Q60 U60">
    <cfRule type="containsText" dxfId="300" priority="9" operator="containsText" text="specify here">
      <formula>NOT(ISERROR(SEARCH("specify here",A1)))</formula>
    </cfRule>
  </conditionalFormatting>
  <conditionalFormatting sqref="K28:K29 P28:P29">
    <cfRule type="endsWith" dxfId="299" priority="8" operator="endsWith" text="?">
      <formula>RIGHT(K28,LEN("?"))="?"</formula>
    </cfRule>
  </conditionalFormatting>
  <conditionalFormatting sqref="K28:K29 P28:P29">
    <cfRule type="containsText" dxfId="298" priority="7" operator="containsText" text="specify here">
      <formula>NOT(ISERROR(SEARCH("specify here",K28)))</formula>
    </cfRule>
  </conditionalFormatting>
  <conditionalFormatting sqref="L28:L29">
    <cfRule type="endsWith" dxfId="297" priority="6" operator="endsWith" text="?">
      <formula>RIGHT(L28,LEN("?"))="?"</formula>
    </cfRule>
  </conditionalFormatting>
  <conditionalFormatting sqref="L28:L29">
    <cfRule type="containsText" dxfId="296" priority="5" operator="containsText" text="specify here">
      <formula>NOT(ISERROR(SEARCH("specify here",L28)))</formula>
    </cfRule>
  </conditionalFormatting>
  <conditionalFormatting sqref="R60">
    <cfRule type="endsWith" dxfId="295" priority="2" operator="endsWith" text="?">
      <formula>RIGHT(R60,LEN("?"))="?"</formula>
    </cfRule>
  </conditionalFormatting>
  <conditionalFormatting sqref="R60">
    <cfRule type="containsText" dxfId="294" priority="1" operator="containsText" text="specify here">
      <formula>NOT(ISERROR(SEARCH("specify here",R60)))</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61" max="16383" man="1"/>
  </rowBreaks>
  <colBreaks count="1" manualBreakCount="1">
    <brk id="10"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zoomScaleNormal="100" workbookViewId="0">
      <selection activeCell="B13" sqref="B13:G15"/>
    </sheetView>
  </sheetViews>
  <sheetFormatPr defaultRowHeight="15" x14ac:dyDescent="0.2"/>
  <cols>
    <col min="1" max="1" width="32.85546875" style="1" customWidth="1"/>
    <col min="2" max="2" width="6.140625" style="1" customWidth="1"/>
    <col min="3" max="3" width="13.5703125" style="1" customWidth="1"/>
    <col min="4" max="4" width="8.28515625" style="1" customWidth="1"/>
    <col min="5" max="5" width="12.28515625" style="1" customWidth="1"/>
    <col min="6" max="6" width="11.5703125" style="1" customWidth="1"/>
    <col min="7" max="7" width="11" style="1" customWidth="1"/>
    <col min="8" max="8" width="16.7109375" style="1" customWidth="1"/>
    <col min="9" max="16384" width="9.140625" style="1"/>
  </cols>
  <sheetData>
    <row r="1" spans="2:8" x14ac:dyDescent="0.2">
      <c r="B1" s="2" t="s">
        <v>110</v>
      </c>
    </row>
    <row r="2" spans="2:8" x14ac:dyDescent="0.2">
      <c r="F2" s="2"/>
    </row>
    <row r="3" spans="2:8" x14ac:dyDescent="0.2">
      <c r="B3" s="6" t="s">
        <v>3</v>
      </c>
      <c r="C3" s="7"/>
      <c r="D3" s="7"/>
      <c r="E3" s="7"/>
      <c r="F3" s="7"/>
      <c r="G3" s="7"/>
      <c r="H3" s="84" t="s">
        <v>4</v>
      </c>
    </row>
    <row r="4" spans="2:8" x14ac:dyDescent="0.2">
      <c r="B4" s="228" t="s">
        <v>59</v>
      </c>
      <c r="C4" s="229"/>
      <c r="D4" s="229"/>
      <c r="E4" s="229"/>
      <c r="F4" s="229"/>
      <c r="G4" s="230"/>
      <c r="H4" s="310" t="e">
        <f>F8</f>
        <v>#VALUE!</v>
      </c>
    </row>
    <row r="5" spans="2:8" x14ac:dyDescent="0.2">
      <c r="B5" s="85" t="s">
        <v>19</v>
      </c>
      <c r="C5" s="81" t="s">
        <v>14</v>
      </c>
      <c r="D5" s="37" t="str">
        <f>Budget!M5</f>
        <v>?</v>
      </c>
      <c r="E5" s="81"/>
      <c r="F5" s="67" t="e">
        <f>B5*D5</f>
        <v>#VALUE!</v>
      </c>
      <c r="G5" s="81"/>
      <c r="H5" s="311"/>
    </row>
    <row r="6" spans="2:8" ht="15" customHeight="1" x14ac:dyDescent="0.2">
      <c r="B6" s="85" t="s">
        <v>19</v>
      </c>
      <c r="C6" s="81" t="s">
        <v>15</v>
      </c>
      <c r="D6" s="37" t="str">
        <f>Budget!M6</f>
        <v>?</v>
      </c>
      <c r="E6" s="81"/>
      <c r="F6" s="67" t="e">
        <f>B6*D6</f>
        <v>#VALUE!</v>
      </c>
      <c r="G6" s="81"/>
      <c r="H6" s="311"/>
    </row>
    <row r="7" spans="2:8" ht="15.75" customHeight="1" thickBot="1" x14ac:dyDescent="0.25">
      <c r="B7" s="85" t="s">
        <v>19</v>
      </c>
      <c r="C7" s="10" t="s">
        <v>38</v>
      </c>
      <c r="D7" s="38" t="str">
        <f>Budget!M7</f>
        <v>?</v>
      </c>
      <c r="E7" s="81"/>
      <c r="F7" s="68" t="e">
        <f>B7*D7</f>
        <v>#VALUE!</v>
      </c>
      <c r="G7" s="81"/>
      <c r="H7" s="311"/>
    </row>
    <row r="8" spans="2:8" x14ac:dyDescent="0.2">
      <c r="B8" s="35"/>
      <c r="C8" s="20"/>
      <c r="D8" s="81"/>
      <c r="E8" s="81"/>
      <c r="F8" s="67" t="e">
        <f>F5+F6+F7</f>
        <v>#VALUE!</v>
      </c>
      <c r="G8" s="81"/>
      <c r="H8" s="311"/>
    </row>
    <row r="9" spans="2:8" x14ac:dyDescent="0.2">
      <c r="B9" s="9"/>
      <c r="C9" s="22"/>
      <c r="D9" s="30" t="e">
        <f>(B5+B6+B7)/F9</f>
        <v>#VALUE!</v>
      </c>
      <c r="E9" s="82" t="s">
        <v>17</v>
      </c>
      <c r="F9" s="40" t="str">
        <f>Budget!O9</f>
        <v>?</v>
      </c>
      <c r="G9" s="82" t="s">
        <v>93</v>
      </c>
      <c r="H9" s="311"/>
    </row>
    <row r="10" spans="2:8" x14ac:dyDescent="0.2">
      <c r="B10" s="149" t="s">
        <v>12</v>
      </c>
      <c r="C10" s="150"/>
      <c r="D10" s="150"/>
      <c r="E10" s="150"/>
      <c r="F10" s="150"/>
      <c r="G10" s="231"/>
      <c r="H10" s="311" t="e">
        <f>C11*F11</f>
        <v>#VALUE!</v>
      </c>
    </row>
    <row r="11" spans="2:8" x14ac:dyDescent="0.2">
      <c r="B11" s="29" t="s">
        <v>49</v>
      </c>
      <c r="C11" s="40" t="s">
        <v>19</v>
      </c>
      <c r="D11" s="116" t="s">
        <v>92</v>
      </c>
      <c r="E11" s="116"/>
      <c r="F11" s="37" t="str">
        <f>Budget!O11</f>
        <v>?</v>
      </c>
      <c r="G11" s="81" t="s">
        <v>50</v>
      </c>
      <c r="H11" s="311"/>
    </row>
    <row r="12" spans="2:8" x14ac:dyDescent="0.2">
      <c r="B12" s="149" t="s">
        <v>7</v>
      </c>
      <c r="C12" s="150"/>
      <c r="D12" s="150"/>
      <c r="E12" s="150"/>
      <c r="F12" s="150"/>
      <c r="G12" s="231"/>
      <c r="H12" s="312" t="s">
        <v>19</v>
      </c>
    </row>
    <row r="13" spans="2:8" x14ac:dyDescent="0.2">
      <c r="B13" s="264" t="s">
        <v>73</v>
      </c>
      <c r="C13" s="265"/>
      <c r="D13" s="265"/>
      <c r="E13" s="265"/>
      <c r="F13" s="265"/>
      <c r="G13" s="266"/>
      <c r="H13" s="312"/>
    </row>
    <row r="14" spans="2:8" x14ac:dyDescent="0.2">
      <c r="B14" s="264"/>
      <c r="C14" s="265"/>
      <c r="D14" s="265"/>
      <c r="E14" s="265"/>
      <c r="F14" s="265"/>
      <c r="G14" s="266"/>
      <c r="H14" s="312"/>
    </row>
    <row r="15" spans="2:8" x14ac:dyDescent="0.2">
      <c r="B15" s="267"/>
      <c r="C15" s="268"/>
      <c r="D15" s="268"/>
      <c r="E15" s="268"/>
      <c r="F15" s="268"/>
      <c r="G15" s="269"/>
      <c r="H15" s="312"/>
    </row>
    <row r="16" spans="2:8" x14ac:dyDescent="0.2">
      <c r="B16" s="151" t="s">
        <v>8</v>
      </c>
      <c r="C16" s="152"/>
      <c r="D16" s="152"/>
      <c r="E16" s="152"/>
      <c r="F16" s="152"/>
      <c r="G16" s="153"/>
      <c r="H16" s="311" t="e">
        <f>SUM(H4:H15)</f>
        <v>#VALUE!</v>
      </c>
    </row>
    <row r="17" spans="2:8" ht="15.75" thickBot="1" x14ac:dyDescent="0.25">
      <c r="B17" s="154"/>
      <c r="C17" s="155"/>
      <c r="D17" s="155"/>
      <c r="E17" s="155"/>
      <c r="F17" s="155"/>
      <c r="G17" s="156"/>
      <c r="H17" s="311"/>
    </row>
  </sheetData>
  <sheetProtection password="CC3D" sheet="1" objects="1" scenarios="1"/>
  <mergeCells count="10">
    <mergeCell ref="B16:G17"/>
    <mergeCell ref="H16:H17"/>
    <mergeCell ref="B4:G4"/>
    <mergeCell ref="H4:H9"/>
    <mergeCell ref="B10:G10"/>
    <mergeCell ref="H10:H11"/>
    <mergeCell ref="D11:E11"/>
    <mergeCell ref="B12:G12"/>
    <mergeCell ref="H12:H15"/>
    <mergeCell ref="B13:G15"/>
  </mergeCells>
  <conditionalFormatting sqref="B1:I4 B12:I17 B11 D11:I11 B8:I10 C5:I7">
    <cfRule type="endsWith" dxfId="5" priority="7" operator="endsWith" text="?">
      <formula>RIGHT(B1,LEN("?"))="?"</formula>
    </cfRule>
  </conditionalFormatting>
  <conditionalFormatting sqref="B16:G17">
    <cfRule type="containsText" priority="6" operator="containsText" text="specify here">
      <formula>NOT(ISERROR(SEARCH("specify here",B16)))</formula>
    </cfRule>
  </conditionalFormatting>
  <conditionalFormatting sqref="B1:I4 B12:I18 B11 D11:I11 B8:I10 C5:I7">
    <cfRule type="containsText" dxfId="4" priority="5" operator="containsText" text="specify here">
      <formula>NOT(ISERROR(SEARCH("specify here",B1)))</formula>
    </cfRule>
  </conditionalFormatting>
  <conditionalFormatting sqref="C11">
    <cfRule type="endsWith" dxfId="3" priority="4" operator="endsWith" text="?">
      <formula>RIGHT(C11,LEN("?"))="?"</formula>
    </cfRule>
  </conditionalFormatting>
  <conditionalFormatting sqref="C11">
    <cfRule type="containsText" dxfId="2" priority="3" operator="containsText" text="specify here">
      <formula>NOT(ISERROR(SEARCH("specify here",C11)))</formula>
    </cfRule>
  </conditionalFormatting>
  <conditionalFormatting sqref="B5:B7">
    <cfRule type="endsWith" dxfId="1" priority="2" operator="endsWith" text="?">
      <formula>RIGHT(B5,LEN("?"))="?"</formula>
    </cfRule>
  </conditionalFormatting>
  <conditionalFormatting sqref="B5:B7">
    <cfRule type="containsText" dxfId="0" priority="1" operator="containsText" text="specify here">
      <formula>NOT(ISERROR(SEARCH("specify here",B5)))</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1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9"/>
  <sheetViews>
    <sheetView zoomScaleNormal="100" workbookViewId="0">
      <selection activeCell="L11" sqref="L11:L13"/>
    </sheetView>
  </sheetViews>
  <sheetFormatPr defaultRowHeight="15" x14ac:dyDescent="0.2"/>
  <cols>
    <col min="1" max="1" width="32.85546875" style="1" customWidth="1"/>
    <col min="2" max="2" width="6.140625" style="1" customWidth="1"/>
    <col min="3" max="3" width="13.5703125" style="1" customWidth="1"/>
    <col min="4" max="4" width="8.28515625" style="1" customWidth="1"/>
    <col min="5" max="5" width="12.28515625" style="1" customWidth="1"/>
    <col min="6" max="6" width="11.5703125" style="1" customWidth="1"/>
    <col min="7" max="7" width="11" style="1" customWidth="1"/>
    <col min="8" max="8" width="16.7109375" style="1" customWidth="1"/>
    <col min="9" max="9" width="5.42578125" style="1" customWidth="1"/>
    <col min="10" max="10" width="2.28515625" style="1" customWidth="1"/>
    <col min="11" max="11" width="8.85546875" style="1" customWidth="1"/>
    <col min="12" max="12" width="18.28515625" style="1" customWidth="1"/>
    <col min="13" max="13" width="7.7109375" style="1" customWidth="1"/>
    <col min="14" max="14" width="2.5703125" style="1" customWidth="1"/>
    <col min="15" max="15" width="8.42578125" style="1" customWidth="1"/>
    <col min="16" max="16384" width="9.140625" style="1"/>
  </cols>
  <sheetData>
    <row r="1" spans="2:15" x14ac:dyDescent="0.2">
      <c r="B1" s="277" t="s">
        <v>105</v>
      </c>
      <c r="C1" s="277"/>
    </row>
    <row r="2" spans="2:15" x14ac:dyDescent="0.2">
      <c r="F2" s="2"/>
      <c r="I2" s="11"/>
    </row>
    <row r="3" spans="2:15" x14ac:dyDescent="0.2">
      <c r="B3" s="6" t="s">
        <v>3</v>
      </c>
      <c r="C3" s="7"/>
      <c r="D3" s="7"/>
      <c r="E3" s="7"/>
      <c r="F3" s="7"/>
      <c r="G3" s="7"/>
      <c r="H3" s="80" t="s">
        <v>4</v>
      </c>
      <c r="I3" s="225" t="s">
        <v>5</v>
      </c>
      <c r="J3" s="226"/>
      <c r="K3" s="226"/>
      <c r="L3" s="90" t="s">
        <v>4</v>
      </c>
      <c r="M3" s="225" t="s">
        <v>5</v>
      </c>
      <c r="N3" s="226"/>
      <c r="O3" s="227"/>
    </row>
    <row r="4" spans="2:15" x14ac:dyDescent="0.2">
      <c r="B4" s="228" t="s">
        <v>59</v>
      </c>
      <c r="C4" s="229"/>
      <c r="D4" s="229"/>
      <c r="E4" s="229"/>
      <c r="F4" s="229"/>
      <c r="G4" s="230"/>
      <c r="H4" s="232" t="e">
        <f>SUM(E5:E10)</f>
        <v>#VALUE!</v>
      </c>
      <c r="I4" s="233" t="e">
        <f>H4/1.2</f>
        <v>#VALUE!</v>
      </c>
      <c r="J4" s="236"/>
      <c r="K4" s="236"/>
      <c r="L4" s="289" t="e">
        <f>SUM(Budget!Q4:Q11+Budget!Q16+Budget!Q17)</f>
        <v>#VALUE!</v>
      </c>
      <c r="M4" s="291" t="e">
        <f>SUM(Budget!R4:R11+Budget!R16+Budget!R17)</f>
        <v>#VALUE!</v>
      </c>
      <c r="N4" s="292"/>
      <c r="O4" s="292"/>
    </row>
    <row r="5" spans="2:15" x14ac:dyDescent="0.2">
      <c r="B5" s="35"/>
      <c r="C5" s="115" t="s">
        <v>91</v>
      </c>
      <c r="D5" s="115"/>
      <c r="E5" s="8" t="e">
        <f>'Performance 1'!H16:H17</f>
        <v>#VALUE!</v>
      </c>
      <c r="F5" s="67"/>
      <c r="G5" s="81"/>
      <c r="H5" s="233"/>
      <c r="I5" s="233"/>
      <c r="J5" s="236"/>
      <c r="K5" s="236"/>
      <c r="L5" s="290"/>
      <c r="M5" s="292"/>
      <c r="N5" s="292"/>
      <c r="O5" s="292"/>
    </row>
    <row r="6" spans="2:15" ht="15" customHeight="1" x14ac:dyDescent="0.2">
      <c r="B6" s="35"/>
      <c r="C6" s="115" t="s">
        <v>106</v>
      </c>
      <c r="D6" s="115"/>
      <c r="E6" s="8" t="e">
        <f>'Performance 2'!H16:H17</f>
        <v>#VALUE!</v>
      </c>
      <c r="F6" s="67"/>
      <c r="G6" s="81"/>
      <c r="H6" s="233"/>
      <c r="I6" s="233"/>
      <c r="J6" s="236"/>
      <c r="K6" s="236"/>
      <c r="L6" s="290"/>
      <c r="M6" s="292"/>
      <c r="N6" s="292"/>
      <c r="O6" s="292"/>
    </row>
    <row r="7" spans="2:15" ht="15.75" customHeight="1" x14ac:dyDescent="0.2">
      <c r="B7" s="35"/>
      <c r="C7" s="115" t="s">
        <v>107</v>
      </c>
      <c r="D7" s="115"/>
      <c r="E7" s="8" t="e">
        <f>'Performance 3'!H16:H17</f>
        <v>#VALUE!</v>
      </c>
      <c r="F7" s="67"/>
      <c r="G7" s="81"/>
      <c r="H7" s="233"/>
      <c r="I7" s="233"/>
      <c r="J7" s="236"/>
      <c r="K7" s="236"/>
      <c r="L7" s="290"/>
      <c r="M7" s="292"/>
      <c r="N7" s="292"/>
      <c r="O7" s="292"/>
    </row>
    <row r="8" spans="2:15" x14ac:dyDescent="0.2">
      <c r="B8" s="35"/>
      <c r="C8" s="115" t="s">
        <v>108</v>
      </c>
      <c r="D8" s="115"/>
      <c r="E8" s="8" t="e">
        <f>'Performance 4'!H16:H17</f>
        <v>#VALUE!</v>
      </c>
      <c r="F8" s="67"/>
      <c r="G8" s="81"/>
      <c r="H8" s="233"/>
      <c r="I8" s="233"/>
      <c r="J8" s="236"/>
      <c r="K8" s="236"/>
      <c r="L8" s="290"/>
      <c r="M8" s="292"/>
      <c r="N8" s="292"/>
      <c r="O8" s="292"/>
    </row>
    <row r="9" spans="2:15" x14ac:dyDescent="0.2">
      <c r="B9" s="35"/>
      <c r="C9" s="115" t="s">
        <v>109</v>
      </c>
      <c r="D9" s="115"/>
      <c r="E9" s="8" t="e">
        <f>'Performance 5'!H16:H17</f>
        <v>#VALUE!</v>
      </c>
      <c r="F9" s="67"/>
      <c r="G9" s="81"/>
      <c r="H9" s="233"/>
      <c r="I9" s="233"/>
      <c r="J9" s="236"/>
      <c r="K9" s="236"/>
      <c r="L9" s="290"/>
      <c r="M9" s="292"/>
      <c r="N9" s="292"/>
      <c r="O9" s="292"/>
    </row>
    <row r="10" spans="2:15" x14ac:dyDescent="0.2">
      <c r="B10" s="9"/>
      <c r="C10" s="115" t="s">
        <v>110</v>
      </c>
      <c r="D10" s="115"/>
      <c r="E10" s="89" t="e">
        <f>'Performance 6'!H16:H17</f>
        <v>#VALUE!</v>
      </c>
      <c r="F10" s="40"/>
      <c r="G10" s="82"/>
      <c r="H10" s="235"/>
      <c r="I10" s="235"/>
      <c r="J10" s="238"/>
      <c r="K10" s="238"/>
      <c r="L10" s="290"/>
      <c r="M10" s="292"/>
      <c r="N10" s="292"/>
      <c r="O10" s="292"/>
    </row>
    <row r="11" spans="2:15" x14ac:dyDescent="0.2">
      <c r="B11" s="149" t="s">
        <v>13</v>
      </c>
      <c r="C11" s="150"/>
      <c r="D11" s="150"/>
      <c r="E11" s="150"/>
      <c r="F11" s="150"/>
      <c r="G11" s="150"/>
      <c r="H11" s="120" t="s">
        <v>19</v>
      </c>
      <c r="I11" s="141" t="str">
        <f>H11</f>
        <v>?</v>
      </c>
      <c r="J11" s="141"/>
      <c r="K11" s="141"/>
      <c r="L11" s="289" t="str">
        <f>Budget!Q12</f>
        <v>?</v>
      </c>
      <c r="M11" s="291" t="str">
        <f>Budget!R12</f>
        <v>?</v>
      </c>
      <c r="N11" s="292"/>
      <c r="O11" s="292"/>
    </row>
    <row r="12" spans="2:15" x14ac:dyDescent="0.2">
      <c r="B12" s="240" t="s">
        <v>73</v>
      </c>
      <c r="C12" s="241"/>
      <c r="D12" s="241"/>
      <c r="E12" s="241"/>
      <c r="F12" s="241"/>
      <c r="G12" s="241"/>
      <c r="H12" s="196"/>
      <c r="I12" s="129"/>
      <c r="J12" s="129"/>
      <c r="K12" s="129"/>
      <c r="L12" s="290"/>
      <c r="M12" s="292"/>
      <c r="N12" s="292"/>
      <c r="O12" s="292"/>
    </row>
    <row r="13" spans="2:15" x14ac:dyDescent="0.2">
      <c r="B13" s="242"/>
      <c r="C13" s="243"/>
      <c r="D13" s="243"/>
      <c r="E13" s="243"/>
      <c r="F13" s="243"/>
      <c r="G13" s="243"/>
      <c r="H13" s="121"/>
      <c r="I13" s="146"/>
      <c r="J13" s="146"/>
      <c r="K13" s="146"/>
      <c r="L13" s="290"/>
      <c r="M13" s="292"/>
      <c r="N13" s="292"/>
      <c r="O13" s="292"/>
    </row>
    <row r="14" spans="2:15" ht="15" customHeight="1" x14ac:dyDescent="0.2">
      <c r="B14" s="151" t="s">
        <v>8</v>
      </c>
      <c r="C14" s="152"/>
      <c r="D14" s="152"/>
      <c r="E14" s="152"/>
      <c r="F14" s="152"/>
      <c r="G14" s="153"/>
      <c r="H14" s="209" t="e">
        <f>SUM(H4:H13)</f>
        <v>#VALUE!</v>
      </c>
      <c r="I14" s="211" t="e">
        <f>SUM(I4:K13)</f>
        <v>#VALUE!</v>
      </c>
      <c r="J14" s="212"/>
      <c r="K14" s="212"/>
      <c r="L14" s="293" t="e">
        <f>SUM(L4:L13)</f>
        <v>#VALUE!</v>
      </c>
      <c r="M14" s="211" t="e">
        <f>SUM(M4:O13)</f>
        <v>#VALUE!</v>
      </c>
      <c r="N14" s="212"/>
      <c r="O14" s="213"/>
    </row>
    <row r="15" spans="2:15" ht="15" customHeight="1" thickBot="1" x14ac:dyDescent="0.25">
      <c r="B15" s="154"/>
      <c r="C15" s="155"/>
      <c r="D15" s="155"/>
      <c r="E15" s="155"/>
      <c r="F15" s="155"/>
      <c r="G15" s="156"/>
      <c r="H15" s="210"/>
      <c r="I15" s="214"/>
      <c r="J15" s="215"/>
      <c r="K15" s="215"/>
      <c r="L15" s="294"/>
      <c r="M15" s="214"/>
      <c r="N15" s="215"/>
      <c r="O15" s="216"/>
    </row>
    <row r="16" spans="2:15" ht="15" customHeight="1" x14ac:dyDescent="0.2">
      <c r="B16" s="254"/>
      <c r="C16" s="255"/>
      <c r="D16" s="255"/>
      <c r="E16" s="255"/>
      <c r="F16" s="255"/>
      <c r="G16" s="256"/>
      <c r="H16" s="278"/>
      <c r="I16" s="280"/>
      <c r="J16" s="281"/>
      <c r="K16" s="281"/>
      <c r="L16" s="303"/>
      <c r="M16" s="280"/>
      <c r="N16" s="281"/>
      <c r="O16" s="305"/>
    </row>
    <row r="17" spans="2:15" x14ac:dyDescent="0.2">
      <c r="B17" s="270" t="s">
        <v>9</v>
      </c>
      <c r="C17" s="271"/>
      <c r="D17" s="271"/>
      <c r="E17" s="271"/>
      <c r="F17" s="271"/>
      <c r="G17" s="272"/>
      <c r="H17" s="279"/>
      <c r="I17" s="282"/>
      <c r="J17" s="283"/>
      <c r="K17" s="283"/>
      <c r="L17" s="304"/>
      <c r="M17" s="282"/>
      <c r="N17" s="283"/>
      <c r="O17" s="306"/>
    </row>
    <row r="18" spans="2:15" ht="15" customHeight="1" x14ac:dyDescent="0.2">
      <c r="B18" s="79">
        <v>140</v>
      </c>
      <c r="C18" s="131" t="s">
        <v>78</v>
      </c>
      <c r="D18" s="131"/>
      <c r="E18" s="131"/>
      <c r="F18" s="131"/>
      <c r="G18" s="132"/>
      <c r="H18" s="120" t="e">
        <f>VLOOKUP(B18,Expenditure!D4:H95,4,FALSE)</f>
        <v>#N/A</v>
      </c>
      <c r="I18" s="140" t="e">
        <f>VLOOKUP(B18,Expenditure!D4:H95,5,FALSE)</f>
        <v>#N/A</v>
      </c>
      <c r="J18" s="141"/>
      <c r="K18" s="141"/>
      <c r="L18" s="295" t="str">
        <f>Budget!Q25</f>
        <v>?</v>
      </c>
      <c r="M18" s="140" t="str">
        <f>Budget!R25</f>
        <v>?</v>
      </c>
      <c r="N18" s="141"/>
      <c r="O18" s="142"/>
    </row>
    <row r="19" spans="2:15" ht="15" customHeight="1" x14ac:dyDescent="0.2">
      <c r="B19" s="27"/>
      <c r="C19" s="161"/>
      <c r="D19" s="161"/>
      <c r="E19" s="161"/>
      <c r="F19" s="161"/>
      <c r="G19" s="162"/>
      <c r="H19" s="121"/>
      <c r="I19" s="145"/>
      <c r="J19" s="146"/>
      <c r="K19" s="146"/>
      <c r="L19" s="296"/>
      <c r="M19" s="145"/>
      <c r="N19" s="146"/>
      <c r="O19" s="147"/>
    </row>
    <row r="20" spans="2:15" ht="15" customHeight="1" x14ac:dyDescent="0.2">
      <c r="B20" s="79">
        <v>144</v>
      </c>
      <c r="C20" s="131" t="s">
        <v>51</v>
      </c>
      <c r="D20" s="131"/>
      <c r="E20" s="131"/>
      <c r="F20" s="131"/>
      <c r="G20" s="132"/>
      <c r="H20" s="120" t="e">
        <f>VLOOKUP(B20,Expenditure!D4:H95,4,FALSE)</f>
        <v>#N/A</v>
      </c>
      <c r="I20" s="140" t="e">
        <f>VLOOKUP(B20,Expenditure!D4:H95,5,FALSE)</f>
        <v>#N/A</v>
      </c>
      <c r="J20" s="141"/>
      <c r="K20" s="141"/>
      <c r="L20" s="295">
        <f>Budget!Q27</f>
        <v>0</v>
      </c>
      <c r="M20" s="140" t="e">
        <f>Budget!R27</f>
        <v>#VALUE!</v>
      </c>
      <c r="N20" s="141"/>
      <c r="O20" s="142"/>
    </row>
    <row r="21" spans="2:15" ht="15" customHeight="1" x14ac:dyDescent="0.2">
      <c r="B21" s="27"/>
      <c r="C21" s="161"/>
      <c r="D21" s="161"/>
      <c r="E21" s="161"/>
      <c r="F21" s="161"/>
      <c r="G21" s="162"/>
      <c r="H21" s="121"/>
      <c r="I21" s="145"/>
      <c r="J21" s="146"/>
      <c r="K21" s="146"/>
      <c r="L21" s="296"/>
      <c r="M21" s="145"/>
      <c r="N21" s="146"/>
      <c r="O21" s="147"/>
    </row>
    <row r="22" spans="2:15" ht="15" customHeight="1" x14ac:dyDescent="0.2">
      <c r="B22" s="79">
        <v>143</v>
      </c>
      <c r="C22" s="131" t="s">
        <v>52</v>
      </c>
      <c r="D22" s="131"/>
      <c r="E22" s="131"/>
      <c r="F22" s="131"/>
      <c r="G22" s="132"/>
      <c r="H22" s="284" t="e">
        <f>VLOOKUP(B22,Expenditure!D4:H95,4,FALSE)</f>
        <v>#N/A</v>
      </c>
      <c r="I22" s="197" t="e">
        <f>VLOOKUP(B22,Expenditure!D4:H95,5,FALSE)</f>
        <v>#N/A</v>
      </c>
      <c r="J22" s="198"/>
      <c r="K22" s="198"/>
      <c r="L22" s="299">
        <f>Budget!Q31</f>
        <v>0</v>
      </c>
      <c r="M22" s="197" t="e">
        <f>Budget!R31</f>
        <v>#VALUE!</v>
      </c>
      <c r="N22" s="198"/>
      <c r="O22" s="199"/>
    </row>
    <row r="23" spans="2:15" ht="15" customHeight="1" x14ac:dyDescent="0.2">
      <c r="B23" s="25"/>
      <c r="C23" s="160"/>
      <c r="D23" s="160"/>
      <c r="E23" s="161"/>
      <c r="F23" s="161"/>
      <c r="G23" s="162"/>
      <c r="H23" s="285"/>
      <c r="I23" s="286"/>
      <c r="J23" s="287"/>
      <c r="K23" s="287"/>
      <c r="L23" s="300"/>
      <c r="M23" s="286"/>
      <c r="N23" s="287"/>
      <c r="O23" s="301"/>
    </row>
    <row r="24" spans="2:15" ht="15" customHeight="1" x14ac:dyDescent="0.2">
      <c r="B24" s="79">
        <v>141</v>
      </c>
      <c r="C24" s="76" t="s">
        <v>53</v>
      </c>
      <c r="D24" s="76"/>
      <c r="E24" s="76"/>
      <c r="F24" s="76"/>
      <c r="G24" s="77"/>
      <c r="H24" s="193" t="e">
        <f>VLOOKUP(B24,Expenditure!D4:H95,4,FALSE)</f>
        <v>#N/A</v>
      </c>
      <c r="I24" s="197" t="e">
        <f>VLOOKUP(B24,Expenditure!D4:H95,5,FALSE)</f>
        <v>#N/A</v>
      </c>
      <c r="J24" s="198"/>
      <c r="K24" s="198"/>
      <c r="L24" s="297">
        <f>Budget!Q35</f>
        <v>0</v>
      </c>
      <c r="M24" s="140" t="e">
        <f>Budget!R35</f>
        <v>#VALUE!</v>
      </c>
      <c r="N24" s="141"/>
      <c r="O24" s="142"/>
    </row>
    <row r="25" spans="2:15" x14ac:dyDescent="0.2">
      <c r="B25" s="27"/>
      <c r="C25" s="160"/>
      <c r="D25" s="160"/>
      <c r="E25" s="161"/>
      <c r="F25" s="161"/>
      <c r="G25" s="162"/>
      <c r="H25" s="288"/>
      <c r="I25" s="286"/>
      <c r="J25" s="287"/>
      <c r="K25" s="287"/>
      <c r="L25" s="302"/>
      <c r="M25" s="145"/>
      <c r="N25" s="146"/>
      <c r="O25" s="147"/>
    </row>
    <row r="26" spans="2:15" x14ac:dyDescent="0.2">
      <c r="B26" s="78">
        <v>146</v>
      </c>
      <c r="C26" s="131" t="s">
        <v>54</v>
      </c>
      <c r="D26" s="131"/>
      <c r="E26" s="131"/>
      <c r="F26" s="131"/>
      <c r="G26" s="132"/>
      <c r="H26" s="193" t="e">
        <f>VLOOKUP(B26,Expenditure!D4:H95,4,FALSE)</f>
        <v>#N/A</v>
      </c>
      <c r="I26" s="197" t="e">
        <f>VLOOKUP(B26,Expenditure!D4:H95,5,FALSE)</f>
        <v>#N/A</v>
      </c>
      <c r="J26" s="198"/>
      <c r="K26" s="198"/>
      <c r="L26" s="297">
        <f>Budget!Q40</f>
        <v>0</v>
      </c>
      <c r="M26" s="140" t="e">
        <f>Budget!R40</f>
        <v>#VALUE!</v>
      </c>
      <c r="N26" s="141"/>
      <c r="O26" s="142"/>
    </row>
    <row r="27" spans="2:15" ht="15" customHeight="1" x14ac:dyDescent="0.2">
      <c r="B27" s="27"/>
      <c r="C27" s="169"/>
      <c r="D27" s="169"/>
      <c r="E27" s="165"/>
      <c r="F27" s="165"/>
      <c r="G27" s="166"/>
      <c r="H27" s="288"/>
      <c r="I27" s="286"/>
      <c r="J27" s="287"/>
      <c r="K27" s="287"/>
      <c r="L27" s="302"/>
      <c r="M27" s="145"/>
      <c r="N27" s="146"/>
      <c r="O27" s="147"/>
    </row>
    <row r="28" spans="2:15" ht="15" customHeight="1" x14ac:dyDescent="0.2">
      <c r="B28" s="79">
        <v>142</v>
      </c>
      <c r="C28" s="131" t="s">
        <v>55</v>
      </c>
      <c r="D28" s="131"/>
      <c r="E28" s="131"/>
      <c r="F28" s="131"/>
      <c r="G28" s="132"/>
      <c r="H28" s="193" t="e">
        <f>VLOOKUP(B28,Expenditure!D4:H95,4,FALSE)</f>
        <v>#N/A</v>
      </c>
      <c r="I28" s="197" t="e">
        <f>VLOOKUP(B28,Expenditure!D4:H95,5,FALSE)</f>
        <v>#N/A</v>
      </c>
      <c r="J28" s="198"/>
      <c r="K28" s="198"/>
      <c r="L28" s="297">
        <f>Budget!Q45</f>
        <v>0</v>
      </c>
      <c r="M28" s="140" t="e">
        <f>Budget!R45</f>
        <v>#VALUE!</v>
      </c>
      <c r="N28" s="141"/>
      <c r="O28" s="142"/>
    </row>
    <row r="29" spans="2:15" ht="15" customHeight="1" x14ac:dyDescent="0.2">
      <c r="B29" s="25"/>
      <c r="C29" s="133"/>
      <c r="D29" s="133"/>
      <c r="E29" s="135"/>
      <c r="F29" s="135"/>
      <c r="G29" s="136"/>
      <c r="H29" s="288"/>
      <c r="I29" s="286"/>
      <c r="J29" s="287"/>
      <c r="K29" s="287"/>
      <c r="L29" s="302"/>
      <c r="M29" s="145"/>
      <c r="N29" s="146"/>
      <c r="O29" s="147"/>
    </row>
    <row r="30" spans="2:15" ht="15" customHeight="1" x14ac:dyDescent="0.2">
      <c r="B30" s="83">
        <v>145</v>
      </c>
      <c r="C30" s="131" t="s">
        <v>56</v>
      </c>
      <c r="D30" s="131"/>
      <c r="E30" s="131"/>
      <c r="F30" s="131"/>
      <c r="G30" s="132"/>
      <c r="H30" s="120" t="e">
        <f>VLOOKUP(B30,Expenditure!D4:H95,4,FALSE)</f>
        <v>#N/A</v>
      </c>
      <c r="I30" s="197" t="e">
        <f>VLOOKUP(B30,Expenditure!D4:H95,5,FALSE)</f>
        <v>#N/A</v>
      </c>
      <c r="J30" s="198"/>
      <c r="K30" s="198"/>
      <c r="L30" s="295" t="str">
        <f>Budget!Q48</f>
        <v>?</v>
      </c>
      <c r="M30" s="140" t="str">
        <f>Budget!R48</f>
        <v>?</v>
      </c>
      <c r="N30" s="141"/>
      <c r="O30" s="142"/>
    </row>
    <row r="31" spans="2:15" ht="15" customHeight="1" x14ac:dyDescent="0.2">
      <c r="B31" s="137"/>
      <c r="C31" s="138"/>
      <c r="D31" s="138"/>
      <c r="E31" s="138"/>
      <c r="F31" s="138"/>
      <c r="G31" s="139"/>
      <c r="H31" s="121"/>
      <c r="I31" s="286"/>
      <c r="J31" s="287"/>
      <c r="K31" s="287"/>
      <c r="L31" s="296"/>
      <c r="M31" s="145"/>
      <c r="N31" s="146"/>
      <c r="O31" s="147"/>
    </row>
    <row r="32" spans="2:15" ht="15" customHeight="1" x14ac:dyDescent="0.2">
      <c r="B32" s="79">
        <v>149</v>
      </c>
      <c r="C32" s="131" t="s">
        <v>72</v>
      </c>
      <c r="D32" s="131"/>
      <c r="E32" s="131"/>
      <c r="F32" s="131"/>
      <c r="G32" s="132"/>
      <c r="H32" s="120" t="e">
        <f>VLOOKUP(B32,Expenditure!D4:H95,4,FALSE)</f>
        <v>#N/A</v>
      </c>
      <c r="I32" s="197" t="e">
        <f>VLOOKUP(B32,Expenditure!D4:H95,5,FALSE)</f>
        <v>#N/A</v>
      </c>
      <c r="J32" s="198"/>
      <c r="K32" s="198"/>
      <c r="L32" s="295" t="str">
        <f>Budget!Q50</f>
        <v>?</v>
      </c>
      <c r="M32" s="140" t="e">
        <f>Budget!R50</f>
        <v>#VALUE!</v>
      </c>
      <c r="N32" s="141"/>
      <c r="O32" s="142"/>
    </row>
    <row r="33" spans="2:15" ht="15" customHeight="1" x14ac:dyDescent="0.2">
      <c r="B33" s="27"/>
      <c r="C33" s="243"/>
      <c r="D33" s="243"/>
      <c r="E33" s="243"/>
      <c r="F33" s="243"/>
      <c r="G33" s="252"/>
      <c r="H33" s="121"/>
      <c r="I33" s="286"/>
      <c r="J33" s="287"/>
      <c r="K33" s="287"/>
      <c r="L33" s="296"/>
      <c r="M33" s="145"/>
      <c r="N33" s="146"/>
      <c r="O33" s="147"/>
    </row>
    <row r="34" spans="2:15" ht="15.75" customHeight="1" x14ac:dyDescent="0.2">
      <c r="B34" s="157" t="s">
        <v>57</v>
      </c>
      <c r="C34" s="158"/>
      <c r="D34" s="158"/>
      <c r="E34" s="158"/>
      <c r="F34" s="158"/>
      <c r="G34" s="159"/>
      <c r="H34" s="120"/>
      <c r="I34" s="140"/>
      <c r="J34" s="141"/>
      <c r="K34" s="141"/>
      <c r="L34" s="295" t="str">
        <f>Budget!Q52</f>
        <v>?</v>
      </c>
      <c r="M34" s="140" t="str">
        <f>Budget!Q52</f>
        <v>?</v>
      </c>
      <c r="N34" s="141"/>
      <c r="O34" s="142"/>
    </row>
    <row r="35" spans="2:15" ht="15" customHeight="1" x14ac:dyDescent="0.2">
      <c r="B35" s="195"/>
      <c r="C35" s="143"/>
      <c r="D35" s="143"/>
      <c r="E35" s="143"/>
      <c r="F35" s="143"/>
      <c r="G35" s="144"/>
      <c r="H35" s="121"/>
      <c r="I35" s="145"/>
      <c r="J35" s="146"/>
      <c r="K35" s="146"/>
      <c r="L35" s="296"/>
      <c r="M35" s="145"/>
      <c r="N35" s="146"/>
      <c r="O35" s="147"/>
    </row>
    <row r="36" spans="2:15" ht="15" customHeight="1" x14ac:dyDescent="0.2">
      <c r="B36" s="151" t="s">
        <v>10</v>
      </c>
      <c r="C36" s="152"/>
      <c r="D36" s="152"/>
      <c r="E36" s="152"/>
      <c r="F36" s="152"/>
      <c r="G36" s="153"/>
      <c r="H36" s="193" t="e">
        <f>SUM(H18:H35)</f>
        <v>#N/A</v>
      </c>
      <c r="I36" s="187" t="e">
        <f>SUM(I18:K35)</f>
        <v>#N/A</v>
      </c>
      <c r="J36" s="188"/>
      <c r="K36" s="188"/>
      <c r="L36" s="297">
        <f>SUM(L18:L35)</f>
        <v>0</v>
      </c>
      <c r="M36" s="187" t="e">
        <f>SUM(M18:O35)</f>
        <v>#VALUE!</v>
      </c>
      <c r="N36" s="188"/>
      <c r="O36" s="189"/>
    </row>
    <row r="37" spans="2:15" ht="15.75" thickBot="1" x14ac:dyDescent="0.25">
      <c r="B37" s="154"/>
      <c r="C37" s="155"/>
      <c r="D37" s="155"/>
      <c r="E37" s="155"/>
      <c r="F37" s="155"/>
      <c r="G37" s="156"/>
      <c r="H37" s="194"/>
      <c r="I37" s="190"/>
      <c r="J37" s="191"/>
      <c r="K37" s="191"/>
      <c r="L37" s="298"/>
      <c r="M37" s="190"/>
      <c r="N37" s="191"/>
      <c r="O37" s="192"/>
    </row>
    <row r="38" spans="2:15" x14ac:dyDescent="0.2">
      <c r="B38" s="172" t="s">
        <v>11</v>
      </c>
      <c r="C38" s="173"/>
      <c r="D38" s="173"/>
      <c r="E38" s="173"/>
      <c r="F38" s="173"/>
      <c r="G38" s="174"/>
      <c r="H38" s="47"/>
      <c r="I38" s="181" t="e">
        <f>I14-I36</f>
        <v>#VALUE!</v>
      </c>
      <c r="J38" s="182"/>
      <c r="K38" s="182"/>
      <c r="L38" s="91"/>
      <c r="M38" s="181" t="e">
        <f>M14-M36</f>
        <v>#VALUE!</v>
      </c>
      <c r="N38" s="182"/>
      <c r="O38" s="183"/>
    </row>
    <row r="39" spans="2:15" x14ac:dyDescent="0.2">
      <c r="B39" s="175"/>
      <c r="C39" s="176"/>
      <c r="D39" s="176"/>
      <c r="E39" s="176"/>
      <c r="F39" s="176"/>
      <c r="G39" s="177"/>
      <c r="H39" s="48"/>
      <c r="I39" s="184"/>
      <c r="J39" s="185"/>
      <c r="K39" s="185"/>
      <c r="L39" s="92"/>
      <c r="M39" s="184"/>
      <c r="N39" s="185"/>
      <c r="O39" s="186"/>
    </row>
  </sheetData>
  <sheetProtection password="CC3D" sheet="1" objects="1" scenarios="1"/>
  <mergeCells count="96">
    <mergeCell ref="M38:O39"/>
    <mergeCell ref="L16:L17"/>
    <mergeCell ref="M16:O17"/>
    <mergeCell ref="M28:O29"/>
    <mergeCell ref="L30:L31"/>
    <mergeCell ref="M30:O31"/>
    <mergeCell ref="L32:L33"/>
    <mergeCell ref="M32:O33"/>
    <mergeCell ref="L34:L35"/>
    <mergeCell ref="M34:O35"/>
    <mergeCell ref="L28:L29"/>
    <mergeCell ref="I28:K29"/>
    <mergeCell ref="I30:K31"/>
    <mergeCell ref="L36:L37"/>
    <mergeCell ref="M36:O37"/>
    <mergeCell ref="L22:L23"/>
    <mergeCell ref="M22:O23"/>
    <mergeCell ref="L24:L25"/>
    <mergeCell ref="M24:O25"/>
    <mergeCell ref="L26:L27"/>
    <mergeCell ref="M26:O27"/>
    <mergeCell ref="L14:L15"/>
    <mergeCell ref="M14:O15"/>
    <mergeCell ref="L18:L19"/>
    <mergeCell ref="M18:O19"/>
    <mergeCell ref="H20:H21"/>
    <mergeCell ref="I20:K21"/>
    <mergeCell ref="L20:L21"/>
    <mergeCell ref="M20:O21"/>
    <mergeCell ref="I18:K19"/>
    <mergeCell ref="H11:H13"/>
    <mergeCell ref="I11:K13"/>
    <mergeCell ref="B12:G13"/>
    <mergeCell ref="M3:O3"/>
    <mergeCell ref="L4:L10"/>
    <mergeCell ref="M4:O10"/>
    <mergeCell ref="L11:L13"/>
    <mergeCell ref="M11:O13"/>
    <mergeCell ref="C5:D5"/>
    <mergeCell ref="C6:D6"/>
    <mergeCell ref="C7:D7"/>
    <mergeCell ref="C8:D8"/>
    <mergeCell ref="C9:D9"/>
    <mergeCell ref="C10:D10"/>
    <mergeCell ref="B11:G11"/>
    <mergeCell ref="I3:K3"/>
    <mergeCell ref="B36:G37"/>
    <mergeCell ref="B38:G39"/>
    <mergeCell ref="H36:H37"/>
    <mergeCell ref="I36:K37"/>
    <mergeCell ref="C32:G32"/>
    <mergeCell ref="C33:G33"/>
    <mergeCell ref="B34:G34"/>
    <mergeCell ref="B35:G35"/>
    <mergeCell ref="I32:K33"/>
    <mergeCell ref="H34:H35"/>
    <mergeCell ref="I34:K35"/>
    <mergeCell ref="I38:K39"/>
    <mergeCell ref="H28:H29"/>
    <mergeCell ref="H30:H31"/>
    <mergeCell ref="H32:H33"/>
    <mergeCell ref="C27:D27"/>
    <mergeCell ref="E27:G27"/>
    <mergeCell ref="B31:G31"/>
    <mergeCell ref="C28:G28"/>
    <mergeCell ref="C29:D29"/>
    <mergeCell ref="E29:G29"/>
    <mergeCell ref="H26:H27"/>
    <mergeCell ref="C19:G19"/>
    <mergeCell ref="C20:G20"/>
    <mergeCell ref="C26:G26"/>
    <mergeCell ref="C25:D25"/>
    <mergeCell ref="E25:G25"/>
    <mergeCell ref="C23:D23"/>
    <mergeCell ref="E23:G23"/>
    <mergeCell ref="H22:H23"/>
    <mergeCell ref="I22:K23"/>
    <mergeCell ref="H24:H25"/>
    <mergeCell ref="I24:K25"/>
    <mergeCell ref="I26:K27"/>
    <mergeCell ref="B4:G4"/>
    <mergeCell ref="H4:H10"/>
    <mergeCell ref="I4:K10"/>
    <mergeCell ref="C30:G30"/>
    <mergeCell ref="B1:C1"/>
    <mergeCell ref="B14:G15"/>
    <mergeCell ref="H14:H15"/>
    <mergeCell ref="I14:K15"/>
    <mergeCell ref="B16:G16"/>
    <mergeCell ref="H16:H17"/>
    <mergeCell ref="I16:K17"/>
    <mergeCell ref="B17:G17"/>
    <mergeCell ref="C21:G21"/>
    <mergeCell ref="C22:G22"/>
    <mergeCell ref="C18:G18"/>
    <mergeCell ref="H18:H19"/>
  </mergeCells>
  <conditionalFormatting sqref="B20:I20 B2:L2 B5:C8 E5:K10 B9:B10 B14:K19 C10 L11 B4:L4 B3:K3 B21:G21 B22:I22 B23:G23 B25:G25 B27:G27 B34:I34 B33:G33 B36:I36 B35:G35 B39:H39 B37:G37 B38:I38 B29:G31 B1 D1:L1 B24:I24 B26:I26 B28:I28 B30:I30 B32:I32">
    <cfRule type="endsWith" dxfId="293" priority="21" operator="endsWith" text="?">
      <formula>RIGHT(B1,LEN("?"))="?"</formula>
    </cfRule>
  </conditionalFormatting>
  <conditionalFormatting sqref="B14:G15">
    <cfRule type="containsText" priority="20" operator="containsText" text="specify here">
      <formula>NOT(ISERROR(SEARCH("specify here",B14)))</formula>
    </cfRule>
  </conditionalFormatting>
  <conditionalFormatting sqref="B20:I20 B2:L2 B5:C8 E5:K10 B9:B10 B14:K19 C10 L11 B4:L4 B3:K3 B21:G21 B22:I22 B23:G23 B25:G25 B27:G27 B34:I34 B33:G33 B36:I36 B35:G35 B40:K40 B37:G37 B38:I38 B39:H39 B29:G31 B1 D1:L1 B24:I24 B26:I26 B28:I28 B30:I30 B32:I32">
    <cfRule type="containsText" dxfId="292" priority="19" operator="containsText" text="specify here">
      <formula>NOT(ISERROR(SEARCH("specify here",B1)))</formula>
    </cfRule>
  </conditionalFormatting>
  <conditionalFormatting sqref="C9">
    <cfRule type="endsWith" dxfId="291" priority="10" operator="endsWith" text="?">
      <formula>RIGHT(C9,LEN("?"))="?"</formula>
    </cfRule>
  </conditionalFormatting>
  <conditionalFormatting sqref="C9">
    <cfRule type="containsText" dxfId="290" priority="9" operator="containsText" text="specify here">
      <formula>NOT(ISERROR(SEARCH("specify here",C9)))</formula>
    </cfRule>
  </conditionalFormatting>
  <conditionalFormatting sqref="L3:O3">
    <cfRule type="endsWith" dxfId="289" priority="6" operator="endsWith" text="?">
      <formula>RIGHT(L3,LEN("?"))="?"</formula>
    </cfRule>
  </conditionalFormatting>
  <conditionalFormatting sqref="L3:O3">
    <cfRule type="containsText" dxfId="288" priority="5" operator="containsText" text="specify here">
      <formula>NOT(ISERROR(SEARCH("specify here",L3)))</formula>
    </cfRule>
  </conditionalFormatting>
  <conditionalFormatting sqref="L20:M20 L18:O19 L22:M22 L24:M24 L26:M26 L30:M30 L28:M28 L32:M32 L34:M34 L36:M36 L39 L38:M38">
    <cfRule type="endsWith" dxfId="287" priority="4" operator="endsWith" text="?">
      <formula>RIGHT(L18,LEN("?"))="?"</formula>
    </cfRule>
  </conditionalFormatting>
  <conditionalFormatting sqref="L20:M20 L18:O19 L22:M22 L24:M24 L26:M26 L30:M30 L28:M28 L32:M32 L34:M34 L36:M36 L38:M38 L39">
    <cfRule type="containsText" dxfId="286" priority="3" operator="containsText" text="specify here">
      <formula>NOT(ISERROR(SEARCH("specify here",L18)))</formula>
    </cfRule>
  </conditionalFormatting>
  <conditionalFormatting sqref="L14:O17">
    <cfRule type="endsWith" dxfId="285" priority="2" operator="endsWith" text="?">
      <formula>RIGHT(L14,LEN("?"))="?"</formula>
    </cfRule>
  </conditionalFormatting>
  <conditionalFormatting sqref="L14:O17">
    <cfRule type="containsText" dxfId="284" priority="1" operator="containsText" text="specify here">
      <formula>NOT(ISERROR(SEARCH("specify here",L14)))</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37" max="16383" man="1"/>
  </rowBreaks>
  <drawing r:id="rId2"/>
  <extLst>
    <ext xmlns:x14="http://schemas.microsoft.com/office/spreadsheetml/2009/9/main" uri="{78C0D931-6437-407d-A8EE-F0AAD7539E65}">
      <x14:conditionalFormattings>
        <x14:conditionalFormatting xmlns:xm="http://schemas.microsoft.com/office/excel/2006/main">
          <x14:cfRule type="endsWith" priority="8" operator="endsWith" text="?" id="{A05B8669-76B8-4347-AC86-7F021D4F830D}">
            <xm:f>RIGHT(Budget!B11,LEN("?"))="?"</xm:f>
            <x14:dxf>
              <font>
                <color rgb="FF990000"/>
              </font>
              <fill>
                <patternFill>
                  <bgColor rgb="FFFF9999"/>
                </patternFill>
              </fill>
            </x14:dxf>
          </x14:cfRule>
          <xm:sqref>B11:K13</xm:sqref>
        </x14:conditionalFormatting>
        <x14:conditionalFormatting xmlns:xm="http://schemas.microsoft.com/office/excel/2006/main">
          <x14:cfRule type="containsText" priority="7" operator="containsText" text="specify here" id="{854E53B4-06F0-4E60-8A58-5F64C54D18E9}">
            <xm:f>NOT(ISERROR(SEARCH("specify here",Budget!B11)))</xm:f>
            <x14:dxf>
              <font>
                <color rgb="FF006600"/>
              </font>
              <fill>
                <patternFill>
                  <bgColor rgb="FFCCFFCC"/>
                </patternFill>
              </fill>
            </x14:dxf>
          </x14:cfRule>
          <xm:sqref>B11:K13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E7" sqref="E7"/>
    </sheetView>
  </sheetViews>
  <sheetFormatPr defaultColWidth="10.5703125" defaultRowHeight="23.25" customHeight="1" x14ac:dyDescent="0.2"/>
  <cols>
    <col min="1" max="1" width="7.140625" customWidth="1"/>
    <col min="3" max="3" width="15.5703125" customWidth="1"/>
    <col min="5" max="5" width="21.28515625" customWidth="1"/>
    <col min="9" max="9" width="21.42578125" bestFit="1" customWidth="1"/>
  </cols>
  <sheetData>
    <row r="1" spans="1:10" ht="23.25" customHeight="1" x14ac:dyDescent="0.2">
      <c r="F1" s="101" t="s">
        <v>112</v>
      </c>
      <c r="G1" s="102" t="s">
        <v>113</v>
      </c>
    </row>
    <row r="2" spans="1:10" ht="23.25" customHeight="1" x14ac:dyDescent="0.2">
      <c r="E2" s="103" t="s">
        <v>114</v>
      </c>
      <c r="F2" s="104" t="e">
        <f>Budget!R58</f>
        <v>#VALUE!</v>
      </c>
      <c r="G2" s="105">
        <f>SUM(G3:G4)</f>
        <v>0</v>
      </c>
      <c r="I2" s="103" t="s">
        <v>117</v>
      </c>
      <c r="J2" s="110" t="e">
        <f>G2-F2</f>
        <v>#VALUE!</v>
      </c>
    </row>
    <row r="3" spans="1:10" ht="23.25" customHeight="1" x14ac:dyDescent="0.2">
      <c r="E3" s="103" t="s">
        <v>120</v>
      </c>
      <c r="F3" s="104" t="str">
        <f>Budget!R60</f>
        <v>£?</v>
      </c>
      <c r="G3" s="109" t="str">
        <f>D7</f>
        <v>?</v>
      </c>
    </row>
    <row r="4" spans="1:10" ht="23.25" customHeight="1" x14ac:dyDescent="0.2">
      <c r="E4" s="103" t="s">
        <v>115</v>
      </c>
      <c r="F4" s="104" t="e">
        <f>Budget!T59*Budget!R59</f>
        <v>#VALUE!</v>
      </c>
      <c r="G4" s="109">
        <f>SUM(F11:F70)</f>
        <v>0</v>
      </c>
      <c r="H4" s="99"/>
    </row>
    <row r="7" spans="1:10" ht="23.25" customHeight="1" x14ac:dyDescent="0.2">
      <c r="B7" s="99" t="s">
        <v>120</v>
      </c>
      <c r="D7" s="37" t="s">
        <v>19</v>
      </c>
    </row>
    <row r="8" spans="1:10" ht="23.25" customHeight="1" x14ac:dyDescent="0.2">
      <c r="B8" s="308" t="s">
        <v>116</v>
      </c>
      <c r="C8" s="308"/>
      <c r="D8" s="106" t="str">
        <f>Budget!T59</f>
        <v>£?</v>
      </c>
    </row>
    <row r="10" spans="1:10" ht="23.25" customHeight="1" x14ac:dyDescent="0.25">
      <c r="B10" s="309" t="s">
        <v>118</v>
      </c>
      <c r="C10" s="309"/>
      <c r="D10" s="309"/>
      <c r="E10" s="309"/>
      <c r="F10" s="108" t="s">
        <v>119</v>
      </c>
    </row>
    <row r="11" spans="1:10" ht="23.25" customHeight="1" x14ac:dyDescent="0.2">
      <c r="A11" s="100">
        <v>1</v>
      </c>
      <c r="B11" s="307" t="s">
        <v>73</v>
      </c>
      <c r="C11" s="307"/>
      <c r="D11" s="307"/>
      <c r="E11" s="307"/>
      <c r="F11" s="107" t="s">
        <v>19</v>
      </c>
    </row>
    <row r="12" spans="1:10" ht="23.25" customHeight="1" x14ac:dyDescent="0.2">
      <c r="A12" s="100">
        <v>2</v>
      </c>
      <c r="B12" s="307" t="s">
        <v>73</v>
      </c>
      <c r="C12" s="307"/>
      <c r="D12" s="307"/>
      <c r="E12" s="307"/>
      <c r="F12" s="107" t="s">
        <v>19</v>
      </c>
    </row>
    <row r="13" spans="1:10" ht="23.25" customHeight="1" x14ac:dyDescent="0.2">
      <c r="A13" s="100">
        <v>3</v>
      </c>
      <c r="B13" s="307" t="s">
        <v>73</v>
      </c>
      <c r="C13" s="307"/>
      <c r="D13" s="307"/>
      <c r="E13" s="307"/>
      <c r="F13" s="107" t="s">
        <v>19</v>
      </c>
    </row>
    <row r="14" spans="1:10" ht="23.25" customHeight="1" x14ac:dyDescent="0.2">
      <c r="A14" s="100">
        <v>4</v>
      </c>
      <c r="B14" s="307" t="s">
        <v>73</v>
      </c>
      <c r="C14" s="307"/>
      <c r="D14" s="307"/>
      <c r="E14" s="307"/>
      <c r="F14" s="107" t="s">
        <v>19</v>
      </c>
    </row>
    <row r="15" spans="1:10" ht="23.25" customHeight="1" x14ac:dyDescent="0.2">
      <c r="A15" s="100">
        <v>5</v>
      </c>
      <c r="B15" s="307" t="s">
        <v>73</v>
      </c>
      <c r="C15" s="307"/>
      <c r="D15" s="307"/>
      <c r="E15" s="307"/>
      <c r="F15" s="107" t="s">
        <v>19</v>
      </c>
    </row>
    <row r="16" spans="1:10" ht="23.25" customHeight="1" x14ac:dyDescent="0.2">
      <c r="A16" s="100">
        <v>6</v>
      </c>
      <c r="B16" s="307" t="s">
        <v>73</v>
      </c>
      <c r="C16" s="307"/>
      <c r="D16" s="307"/>
      <c r="E16" s="307"/>
      <c r="F16" s="107" t="s">
        <v>19</v>
      </c>
    </row>
    <row r="17" spans="1:6" ht="23.25" customHeight="1" x14ac:dyDescent="0.2">
      <c r="A17" s="100">
        <v>7</v>
      </c>
      <c r="B17" s="307" t="s">
        <v>73</v>
      </c>
      <c r="C17" s="307"/>
      <c r="D17" s="307"/>
      <c r="E17" s="307"/>
      <c r="F17" s="107" t="s">
        <v>19</v>
      </c>
    </row>
    <row r="18" spans="1:6" ht="23.25" customHeight="1" x14ac:dyDescent="0.2">
      <c r="A18" s="100">
        <v>8</v>
      </c>
      <c r="B18" s="307" t="s">
        <v>73</v>
      </c>
      <c r="C18" s="307"/>
      <c r="D18" s="307"/>
      <c r="E18" s="307"/>
      <c r="F18" s="107" t="s">
        <v>19</v>
      </c>
    </row>
    <row r="19" spans="1:6" ht="23.25" customHeight="1" x14ac:dyDescent="0.2">
      <c r="A19" s="100">
        <v>9</v>
      </c>
      <c r="B19" s="307" t="s">
        <v>73</v>
      </c>
      <c r="C19" s="307"/>
      <c r="D19" s="307"/>
      <c r="E19" s="307"/>
      <c r="F19" s="107" t="s">
        <v>19</v>
      </c>
    </row>
    <row r="20" spans="1:6" ht="23.25" customHeight="1" x14ac:dyDescent="0.2">
      <c r="A20" s="100">
        <v>10</v>
      </c>
      <c r="B20" s="307" t="s">
        <v>73</v>
      </c>
      <c r="C20" s="307"/>
      <c r="D20" s="307"/>
      <c r="E20" s="307"/>
      <c r="F20" s="107" t="s">
        <v>19</v>
      </c>
    </row>
    <row r="21" spans="1:6" ht="23.25" customHeight="1" x14ac:dyDescent="0.2">
      <c r="A21" s="100">
        <v>11</v>
      </c>
      <c r="B21" s="307" t="s">
        <v>73</v>
      </c>
      <c r="C21" s="307"/>
      <c r="D21" s="307"/>
      <c r="E21" s="307"/>
      <c r="F21" s="107" t="s">
        <v>19</v>
      </c>
    </row>
    <row r="22" spans="1:6" ht="23.25" customHeight="1" x14ac:dyDescent="0.2">
      <c r="A22" s="100">
        <v>12</v>
      </c>
      <c r="B22" s="307" t="s">
        <v>73</v>
      </c>
      <c r="C22" s="307"/>
      <c r="D22" s="307"/>
      <c r="E22" s="307"/>
      <c r="F22" s="107" t="s">
        <v>19</v>
      </c>
    </row>
    <row r="23" spans="1:6" ht="23.25" customHeight="1" x14ac:dyDescent="0.2">
      <c r="A23" s="100">
        <v>13</v>
      </c>
      <c r="B23" s="307" t="s">
        <v>73</v>
      </c>
      <c r="C23" s="307"/>
      <c r="D23" s="307"/>
      <c r="E23" s="307"/>
      <c r="F23" s="107" t="s">
        <v>19</v>
      </c>
    </row>
    <row r="24" spans="1:6" ht="23.25" customHeight="1" x14ac:dyDescent="0.2">
      <c r="A24" s="100">
        <v>14</v>
      </c>
      <c r="B24" s="307" t="s">
        <v>73</v>
      </c>
      <c r="C24" s="307"/>
      <c r="D24" s="307"/>
      <c r="E24" s="307"/>
      <c r="F24" s="107" t="s">
        <v>19</v>
      </c>
    </row>
    <row r="25" spans="1:6" ht="23.25" customHeight="1" x14ac:dyDescent="0.2">
      <c r="A25" s="100">
        <v>15</v>
      </c>
      <c r="B25" s="307" t="s">
        <v>73</v>
      </c>
      <c r="C25" s="307"/>
      <c r="D25" s="307"/>
      <c r="E25" s="307"/>
      <c r="F25" s="107" t="s">
        <v>19</v>
      </c>
    </row>
    <row r="26" spans="1:6" ht="23.25" customHeight="1" x14ac:dyDescent="0.2">
      <c r="A26" s="100">
        <v>16</v>
      </c>
      <c r="B26" s="307" t="s">
        <v>73</v>
      </c>
      <c r="C26" s="307"/>
      <c r="D26" s="307"/>
      <c r="E26" s="307"/>
      <c r="F26" s="107" t="s">
        <v>19</v>
      </c>
    </row>
    <row r="27" spans="1:6" ht="23.25" customHeight="1" x14ac:dyDescent="0.2">
      <c r="A27" s="100">
        <v>17</v>
      </c>
      <c r="B27" s="307" t="s">
        <v>73</v>
      </c>
      <c r="C27" s="307"/>
      <c r="D27" s="307"/>
      <c r="E27" s="307"/>
      <c r="F27" s="107" t="s">
        <v>19</v>
      </c>
    </row>
    <row r="28" spans="1:6" ht="23.25" customHeight="1" x14ac:dyDescent="0.2">
      <c r="A28" s="100">
        <v>18</v>
      </c>
      <c r="B28" s="307" t="s">
        <v>73</v>
      </c>
      <c r="C28" s="307"/>
      <c r="D28" s="307"/>
      <c r="E28" s="307"/>
      <c r="F28" s="107" t="s">
        <v>19</v>
      </c>
    </row>
    <row r="29" spans="1:6" ht="23.25" customHeight="1" x14ac:dyDescent="0.2">
      <c r="A29" s="100">
        <v>19</v>
      </c>
      <c r="B29" s="307" t="s">
        <v>73</v>
      </c>
      <c r="C29" s="307"/>
      <c r="D29" s="307"/>
      <c r="E29" s="307"/>
      <c r="F29" s="107" t="s">
        <v>19</v>
      </c>
    </row>
    <row r="30" spans="1:6" ht="23.25" customHeight="1" x14ac:dyDescent="0.2">
      <c r="A30" s="100">
        <v>20</v>
      </c>
      <c r="B30" s="307" t="s">
        <v>73</v>
      </c>
      <c r="C30" s="307"/>
      <c r="D30" s="307"/>
      <c r="E30" s="307"/>
      <c r="F30" s="107" t="s">
        <v>19</v>
      </c>
    </row>
    <row r="31" spans="1:6" ht="23.25" customHeight="1" x14ac:dyDescent="0.2">
      <c r="A31" s="100">
        <v>21</v>
      </c>
      <c r="B31" s="307" t="s">
        <v>73</v>
      </c>
      <c r="C31" s="307"/>
      <c r="D31" s="307"/>
      <c r="E31" s="307"/>
      <c r="F31" s="107" t="s">
        <v>19</v>
      </c>
    </row>
    <row r="32" spans="1:6" ht="23.25" customHeight="1" x14ac:dyDescent="0.2">
      <c r="A32" s="100">
        <v>22</v>
      </c>
      <c r="B32" s="307" t="s">
        <v>73</v>
      </c>
      <c r="C32" s="307"/>
      <c r="D32" s="307"/>
      <c r="E32" s="307"/>
      <c r="F32" s="107" t="s">
        <v>19</v>
      </c>
    </row>
    <row r="33" spans="1:6" ht="23.25" customHeight="1" x14ac:dyDescent="0.2">
      <c r="A33" s="100">
        <v>23</v>
      </c>
      <c r="B33" s="307" t="s">
        <v>73</v>
      </c>
      <c r="C33" s="307"/>
      <c r="D33" s="307"/>
      <c r="E33" s="307"/>
      <c r="F33" s="107" t="s">
        <v>19</v>
      </c>
    </row>
    <row r="34" spans="1:6" ht="23.25" customHeight="1" x14ac:dyDescent="0.2">
      <c r="A34" s="100">
        <v>24</v>
      </c>
      <c r="B34" s="307" t="s">
        <v>73</v>
      </c>
      <c r="C34" s="307"/>
      <c r="D34" s="307"/>
      <c r="E34" s="307"/>
      <c r="F34" s="107" t="s">
        <v>19</v>
      </c>
    </row>
    <row r="35" spans="1:6" ht="23.25" customHeight="1" x14ac:dyDescent="0.2">
      <c r="A35" s="100">
        <v>25</v>
      </c>
      <c r="B35" s="307" t="s">
        <v>73</v>
      </c>
      <c r="C35" s="307"/>
      <c r="D35" s="307"/>
      <c r="E35" s="307"/>
      <c r="F35" s="107" t="s">
        <v>19</v>
      </c>
    </row>
    <row r="36" spans="1:6" ht="23.25" customHeight="1" x14ac:dyDescent="0.2">
      <c r="A36" s="100">
        <v>26</v>
      </c>
      <c r="B36" s="307" t="s">
        <v>73</v>
      </c>
      <c r="C36" s="307"/>
      <c r="D36" s="307"/>
      <c r="E36" s="307"/>
      <c r="F36" s="107" t="s">
        <v>19</v>
      </c>
    </row>
    <row r="37" spans="1:6" ht="23.25" customHeight="1" x14ac:dyDescent="0.2">
      <c r="A37" s="100">
        <v>27</v>
      </c>
      <c r="B37" s="307" t="s">
        <v>73</v>
      </c>
      <c r="C37" s="307"/>
      <c r="D37" s="307"/>
      <c r="E37" s="307"/>
      <c r="F37" s="107" t="s">
        <v>19</v>
      </c>
    </row>
    <row r="38" spans="1:6" ht="23.25" customHeight="1" x14ac:dyDescent="0.2">
      <c r="A38" s="100">
        <v>28</v>
      </c>
      <c r="B38" s="307" t="s">
        <v>73</v>
      </c>
      <c r="C38" s="307"/>
      <c r="D38" s="307"/>
      <c r="E38" s="307"/>
      <c r="F38" s="107" t="s">
        <v>19</v>
      </c>
    </row>
    <row r="39" spans="1:6" ht="23.25" customHeight="1" x14ac:dyDescent="0.2">
      <c r="A39" s="100">
        <v>29</v>
      </c>
      <c r="B39" s="307" t="s">
        <v>73</v>
      </c>
      <c r="C39" s="307"/>
      <c r="D39" s="307"/>
      <c r="E39" s="307"/>
      <c r="F39" s="107" t="s">
        <v>19</v>
      </c>
    </row>
    <row r="40" spans="1:6" ht="23.25" customHeight="1" x14ac:dyDescent="0.2">
      <c r="A40" s="100">
        <v>30</v>
      </c>
      <c r="B40" s="307" t="s">
        <v>73</v>
      </c>
      <c r="C40" s="307"/>
      <c r="D40" s="307"/>
      <c r="E40" s="307"/>
      <c r="F40" s="107" t="s">
        <v>19</v>
      </c>
    </row>
    <row r="41" spans="1:6" ht="23.25" customHeight="1" x14ac:dyDescent="0.2">
      <c r="A41" s="100">
        <v>31</v>
      </c>
      <c r="B41" s="307" t="s">
        <v>73</v>
      </c>
      <c r="C41" s="307"/>
      <c r="D41" s="307"/>
      <c r="E41" s="307"/>
      <c r="F41" s="107" t="s">
        <v>19</v>
      </c>
    </row>
    <row r="42" spans="1:6" ht="23.25" customHeight="1" x14ac:dyDescent="0.2">
      <c r="A42" s="100">
        <v>32</v>
      </c>
      <c r="B42" s="307" t="s">
        <v>73</v>
      </c>
      <c r="C42" s="307"/>
      <c r="D42" s="307"/>
      <c r="E42" s="307"/>
      <c r="F42" s="107" t="s">
        <v>19</v>
      </c>
    </row>
    <row r="43" spans="1:6" ht="23.25" customHeight="1" x14ac:dyDescent="0.2">
      <c r="A43" s="100">
        <v>33</v>
      </c>
      <c r="B43" s="307" t="s">
        <v>73</v>
      </c>
      <c r="C43" s="307"/>
      <c r="D43" s="307"/>
      <c r="E43" s="307"/>
      <c r="F43" s="107" t="s">
        <v>19</v>
      </c>
    </row>
    <row r="44" spans="1:6" ht="23.25" customHeight="1" x14ac:dyDescent="0.2">
      <c r="A44" s="100">
        <v>34</v>
      </c>
      <c r="B44" s="307" t="s">
        <v>73</v>
      </c>
      <c r="C44" s="307"/>
      <c r="D44" s="307"/>
      <c r="E44" s="307"/>
      <c r="F44" s="107" t="s">
        <v>19</v>
      </c>
    </row>
    <row r="45" spans="1:6" ht="23.25" customHeight="1" x14ac:dyDescent="0.2">
      <c r="A45" s="100">
        <v>35</v>
      </c>
      <c r="B45" s="307" t="s">
        <v>73</v>
      </c>
      <c r="C45" s="307"/>
      <c r="D45" s="307"/>
      <c r="E45" s="307"/>
      <c r="F45" s="107" t="s">
        <v>19</v>
      </c>
    </row>
    <row r="46" spans="1:6" ht="23.25" customHeight="1" x14ac:dyDescent="0.2">
      <c r="A46" s="100">
        <v>36</v>
      </c>
      <c r="B46" s="307" t="s">
        <v>73</v>
      </c>
      <c r="C46" s="307"/>
      <c r="D46" s="307"/>
      <c r="E46" s="307"/>
      <c r="F46" s="107" t="s">
        <v>19</v>
      </c>
    </row>
    <row r="47" spans="1:6" ht="23.25" customHeight="1" x14ac:dyDescent="0.2">
      <c r="A47" s="100">
        <v>37</v>
      </c>
      <c r="B47" s="307" t="s">
        <v>73</v>
      </c>
      <c r="C47" s="307"/>
      <c r="D47" s="307"/>
      <c r="E47" s="307"/>
      <c r="F47" s="107" t="s">
        <v>19</v>
      </c>
    </row>
    <row r="48" spans="1:6" ht="23.25" customHeight="1" x14ac:dyDescent="0.2">
      <c r="A48" s="100">
        <v>38</v>
      </c>
      <c r="B48" s="307" t="s">
        <v>73</v>
      </c>
      <c r="C48" s="307"/>
      <c r="D48" s="307"/>
      <c r="E48" s="307"/>
      <c r="F48" s="107" t="s">
        <v>19</v>
      </c>
    </row>
    <row r="49" spans="1:6" ht="23.25" customHeight="1" x14ac:dyDescent="0.2">
      <c r="A49" s="100">
        <v>39</v>
      </c>
      <c r="B49" s="307" t="s">
        <v>73</v>
      </c>
      <c r="C49" s="307"/>
      <c r="D49" s="307"/>
      <c r="E49" s="307"/>
      <c r="F49" s="107" t="s">
        <v>19</v>
      </c>
    </row>
    <row r="50" spans="1:6" ht="23.25" customHeight="1" x14ac:dyDescent="0.2">
      <c r="A50" s="100">
        <v>40</v>
      </c>
      <c r="B50" s="307" t="s">
        <v>73</v>
      </c>
      <c r="C50" s="307"/>
      <c r="D50" s="307"/>
      <c r="E50" s="307"/>
      <c r="F50" s="107" t="s">
        <v>19</v>
      </c>
    </row>
    <row r="51" spans="1:6" ht="23.25" customHeight="1" x14ac:dyDescent="0.2">
      <c r="A51" s="100">
        <v>41</v>
      </c>
      <c r="B51" s="307" t="s">
        <v>73</v>
      </c>
      <c r="C51" s="307"/>
      <c r="D51" s="307"/>
      <c r="E51" s="307"/>
      <c r="F51" s="107" t="s">
        <v>19</v>
      </c>
    </row>
    <row r="52" spans="1:6" ht="23.25" customHeight="1" x14ac:dyDescent="0.2">
      <c r="A52" s="100">
        <v>42</v>
      </c>
      <c r="B52" s="307" t="s">
        <v>73</v>
      </c>
      <c r="C52" s="307"/>
      <c r="D52" s="307"/>
      <c r="E52" s="307"/>
      <c r="F52" s="107" t="s">
        <v>19</v>
      </c>
    </row>
    <row r="53" spans="1:6" ht="23.25" customHeight="1" x14ac:dyDescent="0.2">
      <c r="A53" s="100">
        <v>43</v>
      </c>
      <c r="B53" s="307" t="s">
        <v>73</v>
      </c>
      <c r="C53" s="307"/>
      <c r="D53" s="307"/>
      <c r="E53" s="307"/>
      <c r="F53" s="107" t="s">
        <v>19</v>
      </c>
    </row>
    <row r="54" spans="1:6" ht="23.25" customHeight="1" x14ac:dyDescent="0.2">
      <c r="A54" s="100">
        <v>44</v>
      </c>
      <c r="B54" s="307" t="s">
        <v>73</v>
      </c>
      <c r="C54" s="307"/>
      <c r="D54" s="307"/>
      <c r="E54" s="307"/>
      <c r="F54" s="107" t="s">
        <v>19</v>
      </c>
    </row>
    <row r="55" spans="1:6" ht="23.25" customHeight="1" x14ac:dyDescent="0.2">
      <c r="A55" s="100">
        <v>45</v>
      </c>
      <c r="B55" s="307" t="s">
        <v>73</v>
      </c>
      <c r="C55" s="307"/>
      <c r="D55" s="307"/>
      <c r="E55" s="307"/>
      <c r="F55" s="107" t="s">
        <v>19</v>
      </c>
    </row>
    <row r="56" spans="1:6" ht="23.25" customHeight="1" x14ac:dyDescent="0.2">
      <c r="A56" s="100">
        <v>46</v>
      </c>
      <c r="B56" s="307" t="s">
        <v>73</v>
      </c>
      <c r="C56" s="307"/>
      <c r="D56" s="307"/>
      <c r="E56" s="307"/>
      <c r="F56" s="107" t="s">
        <v>19</v>
      </c>
    </row>
    <row r="57" spans="1:6" ht="23.25" customHeight="1" x14ac:dyDescent="0.2">
      <c r="A57" s="100">
        <v>47</v>
      </c>
      <c r="B57" s="307" t="s">
        <v>73</v>
      </c>
      <c r="C57" s="307"/>
      <c r="D57" s="307"/>
      <c r="E57" s="307"/>
      <c r="F57" s="107" t="s">
        <v>19</v>
      </c>
    </row>
    <row r="58" spans="1:6" ht="23.25" customHeight="1" x14ac:dyDescent="0.2">
      <c r="A58" s="100">
        <v>48</v>
      </c>
      <c r="B58" s="307" t="s">
        <v>73</v>
      </c>
      <c r="C58" s="307"/>
      <c r="D58" s="307"/>
      <c r="E58" s="307"/>
      <c r="F58" s="107" t="s">
        <v>19</v>
      </c>
    </row>
    <row r="59" spans="1:6" ht="23.25" customHeight="1" x14ac:dyDescent="0.2">
      <c r="A59" s="100">
        <v>49</v>
      </c>
      <c r="B59" s="307" t="s">
        <v>73</v>
      </c>
      <c r="C59" s="307"/>
      <c r="D59" s="307"/>
      <c r="E59" s="307"/>
      <c r="F59" s="107" t="s">
        <v>19</v>
      </c>
    </row>
    <row r="60" spans="1:6" ht="23.25" customHeight="1" x14ac:dyDescent="0.2">
      <c r="A60" s="100">
        <v>50</v>
      </c>
      <c r="B60" s="307" t="s">
        <v>73</v>
      </c>
      <c r="C60" s="307"/>
      <c r="D60" s="307"/>
      <c r="E60" s="307"/>
      <c r="F60" s="107" t="s">
        <v>19</v>
      </c>
    </row>
    <row r="61" spans="1:6" ht="23.25" customHeight="1" x14ac:dyDescent="0.2">
      <c r="A61" s="100">
        <v>51</v>
      </c>
      <c r="B61" s="307" t="s">
        <v>73</v>
      </c>
      <c r="C61" s="307"/>
      <c r="D61" s="307"/>
      <c r="E61" s="307"/>
      <c r="F61" s="107" t="s">
        <v>19</v>
      </c>
    </row>
    <row r="62" spans="1:6" ht="23.25" customHeight="1" x14ac:dyDescent="0.2">
      <c r="A62" s="100">
        <v>52</v>
      </c>
      <c r="B62" s="307" t="s">
        <v>73</v>
      </c>
      <c r="C62" s="307"/>
      <c r="D62" s="307"/>
      <c r="E62" s="307"/>
      <c r="F62" s="107" t="s">
        <v>19</v>
      </c>
    </row>
    <row r="63" spans="1:6" ht="23.25" customHeight="1" x14ac:dyDescent="0.2">
      <c r="A63" s="100">
        <v>53</v>
      </c>
      <c r="B63" s="307" t="s">
        <v>73</v>
      </c>
      <c r="C63" s="307"/>
      <c r="D63" s="307"/>
      <c r="E63" s="307"/>
      <c r="F63" s="107" t="s">
        <v>19</v>
      </c>
    </row>
    <row r="64" spans="1:6" ht="23.25" customHeight="1" x14ac:dyDescent="0.2">
      <c r="A64" s="100">
        <v>54</v>
      </c>
      <c r="B64" s="307" t="s">
        <v>73</v>
      </c>
      <c r="C64" s="307"/>
      <c r="D64" s="307"/>
      <c r="E64" s="307"/>
      <c r="F64" s="107" t="s">
        <v>19</v>
      </c>
    </row>
    <row r="65" spans="1:6" ht="23.25" customHeight="1" x14ac:dyDescent="0.2">
      <c r="A65" s="100">
        <v>55</v>
      </c>
      <c r="B65" s="307" t="s">
        <v>73</v>
      </c>
      <c r="C65" s="307"/>
      <c r="D65" s="307"/>
      <c r="E65" s="307"/>
      <c r="F65" s="107" t="s">
        <v>19</v>
      </c>
    </row>
    <row r="66" spans="1:6" ht="23.25" customHeight="1" x14ac:dyDescent="0.2">
      <c r="A66" s="100">
        <v>56</v>
      </c>
      <c r="B66" s="307" t="s">
        <v>73</v>
      </c>
      <c r="C66" s="307"/>
      <c r="D66" s="307"/>
      <c r="E66" s="307"/>
      <c r="F66" s="107" t="s">
        <v>19</v>
      </c>
    </row>
    <row r="67" spans="1:6" ht="23.25" customHeight="1" x14ac:dyDescent="0.2">
      <c r="A67" s="100">
        <v>57</v>
      </c>
      <c r="B67" s="307" t="s">
        <v>73</v>
      </c>
      <c r="C67" s="307"/>
      <c r="D67" s="307"/>
      <c r="E67" s="307"/>
      <c r="F67" s="107" t="s">
        <v>19</v>
      </c>
    </row>
    <row r="68" spans="1:6" ht="23.25" customHeight="1" x14ac:dyDescent="0.2">
      <c r="A68" s="100">
        <v>58</v>
      </c>
      <c r="B68" s="307" t="s">
        <v>73</v>
      </c>
      <c r="C68" s="307"/>
      <c r="D68" s="307"/>
      <c r="E68" s="307"/>
      <c r="F68" s="107" t="s">
        <v>19</v>
      </c>
    </row>
    <row r="69" spans="1:6" ht="23.25" customHeight="1" x14ac:dyDescent="0.2">
      <c r="A69" s="100">
        <v>59</v>
      </c>
      <c r="B69" s="307" t="s">
        <v>73</v>
      </c>
      <c r="C69" s="307"/>
      <c r="D69" s="307"/>
      <c r="E69" s="307"/>
      <c r="F69" s="107" t="s">
        <v>19</v>
      </c>
    </row>
    <row r="70" spans="1:6" ht="23.25" customHeight="1" x14ac:dyDescent="0.2">
      <c r="A70" s="100">
        <v>60</v>
      </c>
      <c r="B70" s="307" t="s">
        <v>73</v>
      </c>
      <c r="C70" s="307"/>
      <c r="D70" s="307"/>
      <c r="E70" s="307"/>
      <c r="F70" s="107" t="s">
        <v>19</v>
      </c>
    </row>
  </sheetData>
  <sheetProtection password="CC3D" sheet="1" objects="1" scenarios="1"/>
  <mergeCells count="62">
    <mergeCell ref="B8:C8"/>
    <mergeCell ref="B11:E11"/>
    <mergeCell ref="B12:E12"/>
    <mergeCell ref="B13:E13"/>
    <mergeCell ref="B14:E14"/>
    <mergeCell ref="B10:E10"/>
    <mergeCell ref="B29:E29"/>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41:E41"/>
    <mergeCell ref="B30:E30"/>
    <mergeCell ref="B32:E32"/>
    <mergeCell ref="B33:E33"/>
    <mergeCell ref="B31:E31"/>
    <mergeCell ref="B34:E34"/>
    <mergeCell ref="B35:E35"/>
    <mergeCell ref="B36:E36"/>
    <mergeCell ref="B37:E37"/>
    <mergeCell ref="B38:E38"/>
    <mergeCell ref="B39:E39"/>
    <mergeCell ref="B40:E40"/>
    <mergeCell ref="B53:E53"/>
    <mergeCell ref="B42:E42"/>
    <mergeCell ref="B43:E43"/>
    <mergeCell ref="B44:E44"/>
    <mergeCell ref="B45:E45"/>
    <mergeCell ref="B46:E46"/>
    <mergeCell ref="B47:E47"/>
    <mergeCell ref="B48:E48"/>
    <mergeCell ref="B49:E49"/>
    <mergeCell ref="B50:E50"/>
    <mergeCell ref="B51:E51"/>
    <mergeCell ref="B52:E52"/>
    <mergeCell ref="B65:E65"/>
    <mergeCell ref="B54:E54"/>
    <mergeCell ref="B55:E55"/>
    <mergeCell ref="B56:E56"/>
    <mergeCell ref="B57:E57"/>
    <mergeCell ref="B58:E58"/>
    <mergeCell ref="B59:E59"/>
    <mergeCell ref="B60:E60"/>
    <mergeCell ref="B61:E61"/>
    <mergeCell ref="B62:E62"/>
    <mergeCell ref="B63:E63"/>
    <mergeCell ref="B64:E64"/>
    <mergeCell ref="B66:E66"/>
    <mergeCell ref="B67:E67"/>
    <mergeCell ref="B68:E68"/>
    <mergeCell ref="B69:E69"/>
    <mergeCell ref="B70:E70"/>
  </mergeCells>
  <conditionalFormatting sqref="D7">
    <cfRule type="endsWith" dxfId="281" priority="246" operator="endsWith" text="?">
      <formula>RIGHT(D7,LEN("?"))="?"</formula>
    </cfRule>
  </conditionalFormatting>
  <conditionalFormatting sqref="D7">
    <cfRule type="containsText" dxfId="280" priority="245" operator="containsText" text="specify here">
      <formula>NOT(ISERROR(SEARCH("specify here",D7)))</formula>
    </cfRule>
  </conditionalFormatting>
  <conditionalFormatting sqref="B11:E11">
    <cfRule type="endsWith" dxfId="279" priority="244" operator="endsWith" text="?">
      <formula>RIGHT(B11,LEN("?"))="?"</formula>
    </cfRule>
  </conditionalFormatting>
  <conditionalFormatting sqref="B11:E11">
    <cfRule type="containsText" dxfId="278" priority="243" operator="containsText" text="specify here">
      <formula>NOT(ISERROR(SEARCH("specify here",B11)))</formula>
    </cfRule>
  </conditionalFormatting>
  <conditionalFormatting sqref="B12:E12">
    <cfRule type="endsWith" dxfId="277" priority="242" operator="endsWith" text="?">
      <formula>RIGHT(B12,LEN("?"))="?"</formula>
    </cfRule>
  </conditionalFormatting>
  <conditionalFormatting sqref="B12:E12">
    <cfRule type="containsText" dxfId="276" priority="241" operator="containsText" text="specify here">
      <formula>NOT(ISERROR(SEARCH("specify here",B12)))</formula>
    </cfRule>
  </conditionalFormatting>
  <conditionalFormatting sqref="B13:E13">
    <cfRule type="endsWith" dxfId="275" priority="240" operator="endsWith" text="?">
      <formula>RIGHT(B13,LEN("?"))="?"</formula>
    </cfRule>
  </conditionalFormatting>
  <conditionalFormatting sqref="B13:E13">
    <cfRule type="containsText" dxfId="274" priority="239" operator="containsText" text="specify here">
      <formula>NOT(ISERROR(SEARCH("specify here",B13)))</formula>
    </cfRule>
  </conditionalFormatting>
  <conditionalFormatting sqref="B14:E14">
    <cfRule type="endsWith" dxfId="273" priority="238" operator="endsWith" text="?">
      <formula>RIGHT(B14,LEN("?"))="?"</formula>
    </cfRule>
  </conditionalFormatting>
  <conditionalFormatting sqref="B14:E14">
    <cfRule type="containsText" dxfId="272" priority="237" operator="containsText" text="specify here">
      <formula>NOT(ISERROR(SEARCH("specify here",B14)))</formula>
    </cfRule>
  </conditionalFormatting>
  <conditionalFormatting sqref="B15:E15">
    <cfRule type="endsWith" dxfId="271" priority="236" operator="endsWith" text="?">
      <formula>RIGHT(B15,LEN("?"))="?"</formula>
    </cfRule>
  </conditionalFormatting>
  <conditionalFormatting sqref="B15:E15">
    <cfRule type="containsText" dxfId="270" priority="235" operator="containsText" text="specify here">
      <formula>NOT(ISERROR(SEARCH("specify here",B15)))</formula>
    </cfRule>
  </conditionalFormatting>
  <conditionalFormatting sqref="B16:E16">
    <cfRule type="endsWith" dxfId="269" priority="234" operator="endsWith" text="?">
      <formula>RIGHT(B16,LEN("?"))="?"</formula>
    </cfRule>
  </conditionalFormatting>
  <conditionalFormatting sqref="B16:E16">
    <cfRule type="containsText" dxfId="268" priority="233" operator="containsText" text="specify here">
      <formula>NOT(ISERROR(SEARCH("specify here",B16)))</formula>
    </cfRule>
  </conditionalFormatting>
  <conditionalFormatting sqref="B17:E17">
    <cfRule type="endsWith" dxfId="267" priority="232" operator="endsWith" text="?">
      <formula>RIGHT(B17,LEN("?"))="?"</formula>
    </cfRule>
  </conditionalFormatting>
  <conditionalFormatting sqref="B17:E17">
    <cfRule type="containsText" dxfId="266" priority="231" operator="containsText" text="specify here">
      <formula>NOT(ISERROR(SEARCH("specify here",B17)))</formula>
    </cfRule>
  </conditionalFormatting>
  <conditionalFormatting sqref="B18:E18">
    <cfRule type="endsWith" dxfId="265" priority="230" operator="endsWith" text="?">
      <formula>RIGHT(B18,LEN("?"))="?"</formula>
    </cfRule>
  </conditionalFormatting>
  <conditionalFormatting sqref="B18:E18">
    <cfRule type="containsText" dxfId="264" priority="229" operator="containsText" text="specify here">
      <formula>NOT(ISERROR(SEARCH("specify here",B18)))</formula>
    </cfRule>
  </conditionalFormatting>
  <conditionalFormatting sqref="B19:E19">
    <cfRule type="endsWith" dxfId="263" priority="228" operator="endsWith" text="?">
      <formula>RIGHT(B19,LEN("?"))="?"</formula>
    </cfRule>
  </conditionalFormatting>
  <conditionalFormatting sqref="B19:E19">
    <cfRule type="containsText" dxfId="262" priority="227" operator="containsText" text="specify here">
      <formula>NOT(ISERROR(SEARCH("specify here",B19)))</formula>
    </cfRule>
  </conditionalFormatting>
  <conditionalFormatting sqref="B20:E20">
    <cfRule type="endsWith" dxfId="261" priority="226" operator="endsWith" text="?">
      <formula>RIGHT(B20,LEN("?"))="?"</formula>
    </cfRule>
  </conditionalFormatting>
  <conditionalFormatting sqref="B20:E20">
    <cfRule type="containsText" dxfId="260" priority="225" operator="containsText" text="specify here">
      <formula>NOT(ISERROR(SEARCH("specify here",B20)))</formula>
    </cfRule>
  </conditionalFormatting>
  <conditionalFormatting sqref="B21:E21">
    <cfRule type="endsWith" dxfId="259" priority="224" operator="endsWith" text="?">
      <formula>RIGHT(B21,LEN("?"))="?"</formula>
    </cfRule>
  </conditionalFormatting>
  <conditionalFormatting sqref="B21:E21">
    <cfRule type="containsText" dxfId="258" priority="223" operator="containsText" text="specify here">
      <formula>NOT(ISERROR(SEARCH("specify here",B21)))</formula>
    </cfRule>
  </conditionalFormatting>
  <conditionalFormatting sqref="B22:E22">
    <cfRule type="endsWith" dxfId="257" priority="222" operator="endsWith" text="?">
      <formula>RIGHT(B22,LEN("?"))="?"</formula>
    </cfRule>
  </conditionalFormatting>
  <conditionalFormatting sqref="B22:E22">
    <cfRule type="containsText" dxfId="256" priority="221" operator="containsText" text="specify here">
      <formula>NOT(ISERROR(SEARCH("specify here",B22)))</formula>
    </cfRule>
  </conditionalFormatting>
  <conditionalFormatting sqref="B23:E23">
    <cfRule type="endsWith" dxfId="255" priority="220" operator="endsWith" text="?">
      <formula>RIGHT(B23,LEN("?"))="?"</formula>
    </cfRule>
  </conditionalFormatting>
  <conditionalFormatting sqref="B23:E23">
    <cfRule type="containsText" dxfId="254" priority="219" operator="containsText" text="specify here">
      <formula>NOT(ISERROR(SEARCH("specify here",B23)))</formula>
    </cfRule>
  </conditionalFormatting>
  <conditionalFormatting sqref="B24:E24">
    <cfRule type="endsWith" dxfId="253" priority="218" operator="endsWith" text="?">
      <formula>RIGHT(B24,LEN("?"))="?"</formula>
    </cfRule>
  </conditionalFormatting>
  <conditionalFormatting sqref="B24:E24">
    <cfRule type="containsText" dxfId="252" priority="217" operator="containsText" text="specify here">
      <formula>NOT(ISERROR(SEARCH("specify here",B24)))</formula>
    </cfRule>
  </conditionalFormatting>
  <conditionalFormatting sqref="B25:E25">
    <cfRule type="endsWith" dxfId="251" priority="216" operator="endsWith" text="?">
      <formula>RIGHT(B25,LEN("?"))="?"</formula>
    </cfRule>
  </conditionalFormatting>
  <conditionalFormatting sqref="B25:E25">
    <cfRule type="containsText" dxfId="250" priority="215" operator="containsText" text="specify here">
      <formula>NOT(ISERROR(SEARCH("specify here",B25)))</formula>
    </cfRule>
  </conditionalFormatting>
  <conditionalFormatting sqref="B26:E26">
    <cfRule type="endsWith" dxfId="249" priority="214" operator="endsWith" text="?">
      <formula>RIGHT(B26,LEN("?"))="?"</formula>
    </cfRule>
  </conditionalFormatting>
  <conditionalFormatting sqref="B26:E26">
    <cfRule type="containsText" dxfId="248" priority="213" operator="containsText" text="specify here">
      <formula>NOT(ISERROR(SEARCH("specify here",B26)))</formula>
    </cfRule>
  </conditionalFormatting>
  <conditionalFormatting sqref="B27:E27">
    <cfRule type="endsWith" dxfId="247" priority="212" operator="endsWith" text="?">
      <formula>RIGHT(B27,LEN("?"))="?"</formula>
    </cfRule>
  </conditionalFormatting>
  <conditionalFormatting sqref="B27:E27">
    <cfRule type="containsText" dxfId="246" priority="211" operator="containsText" text="specify here">
      <formula>NOT(ISERROR(SEARCH("specify here",B27)))</formula>
    </cfRule>
  </conditionalFormatting>
  <conditionalFormatting sqref="B28:E28">
    <cfRule type="endsWith" dxfId="245" priority="210" operator="endsWith" text="?">
      <formula>RIGHT(B28,LEN("?"))="?"</formula>
    </cfRule>
  </conditionalFormatting>
  <conditionalFormatting sqref="B28:E28">
    <cfRule type="containsText" dxfId="244" priority="209" operator="containsText" text="specify here">
      <formula>NOT(ISERROR(SEARCH("specify here",B28)))</formula>
    </cfRule>
  </conditionalFormatting>
  <conditionalFormatting sqref="B29:E29">
    <cfRule type="endsWith" dxfId="243" priority="208" operator="endsWith" text="?">
      <formula>RIGHT(B29,LEN("?"))="?"</formula>
    </cfRule>
  </conditionalFormatting>
  <conditionalFormatting sqref="B29:E29">
    <cfRule type="containsText" dxfId="242" priority="207" operator="containsText" text="specify here">
      <formula>NOT(ISERROR(SEARCH("specify here",B29)))</formula>
    </cfRule>
  </conditionalFormatting>
  <conditionalFormatting sqref="B30:E30">
    <cfRule type="endsWith" dxfId="241" priority="206" operator="endsWith" text="?">
      <formula>RIGHT(B30,LEN("?"))="?"</formula>
    </cfRule>
  </conditionalFormatting>
  <conditionalFormatting sqref="B30:E30">
    <cfRule type="containsText" dxfId="240" priority="205" operator="containsText" text="specify here">
      <formula>NOT(ISERROR(SEARCH("specify here",B30)))</formula>
    </cfRule>
  </conditionalFormatting>
  <conditionalFormatting sqref="B32:E32">
    <cfRule type="endsWith" dxfId="239" priority="202" operator="endsWith" text="?">
      <formula>RIGHT(B32,LEN("?"))="?"</formula>
    </cfRule>
  </conditionalFormatting>
  <conditionalFormatting sqref="B32:E32">
    <cfRule type="containsText" dxfId="238" priority="201" operator="containsText" text="specify here">
      <formula>NOT(ISERROR(SEARCH("specify here",B32)))</formula>
    </cfRule>
  </conditionalFormatting>
  <conditionalFormatting sqref="B33:E33">
    <cfRule type="endsWith" dxfId="237" priority="200" operator="endsWith" text="?">
      <formula>RIGHT(B33,LEN("?"))="?"</formula>
    </cfRule>
  </conditionalFormatting>
  <conditionalFormatting sqref="B33:E33">
    <cfRule type="containsText" dxfId="236" priority="199" operator="containsText" text="specify here">
      <formula>NOT(ISERROR(SEARCH("specify here",B33)))</formula>
    </cfRule>
  </conditionalFormatting>
  <conditionalFormatting sqref="B31:E31">
    <cfRule type="endsWith" dxfId="235" priority="198" operator="endsWith" text="?">
      <formula>RIGHT(B31,LEN("?"))="?"</formula>
    </cfRule>
  </conditionalFormatting>
  <conditionalFormatting sqref="B31:E31">
    <cfRule type="containsText" dxfId="234" priority="197" operator="containsText" text="specify here">
      <formula>NOT(ISERROR(SEARCH("specify here",B31)))</formula>
    </cfRule>
  </conditionalFormatting>
  <conditionalFormatting sqref="B34:E34">
    <cfRule type="endsWith" dxfId="233" priority="196" operator="endsWith" text="?">
      <formula>RIGHT(B34,LEN("?"))="?"</formula>
    </cfRule>
  </conditionalFormatting>
  <conditionalFormatting sqref="B34:E34">
    <cfRule type="containsText" dxfId="232" priority="195" operator="containsText" text="specify here">
      <formula>NOT(ISERROR(SEARCH("specify here",B34)))</formula>
    </cfRule>
  </conditionalFormatting>
  <conditionalFormatting sqref="B35:E35">
    <cfRule type="endsWith" dxfId="231" priority="194" operator="endsWith" text="?">
      <formula>RIGHT(B35,LEN("?"))="?"</formula>
    </cfRule>
  </conditionalFormatting>
  <conditionalFormatting sqref="B35:E35">
    <cfRule type="containsText" dxfId="230" priority="193" operator="containsText" text="specify here">
      <formula>NOT(ISERROR(SEARCH("specify here",B35)))</formula>
    </cfRule>
  </conditionalFormatting>
  <conditionalFormatting sqref="B36:E36">
    <cfRule type="endsWith" dxfId="229" priority="192" operator="endsWith" text="?">
      <formula>RIGHT(B36,LEN("?"))="?"</formula>
    </cfRule>
  </conditionalFormatting>
  <conditionalFormatting sqref="B36:E36">
    <cfRule type="containsText" dxfId="228" priority="191" operator="containsText" text="specify here">
      <formula>NOT(ISERROR(SEARCH("specify here",B36)))</formula>
    </cfRule>
  </conditionalFormatting>
  <conditionalFormatting sqref="B37:E37">
    <cfRule type="endsWith" dxfId="227" priority="190" operator="endsWith" text="?">
      <formula>RIGHT(B37,LEN("?"))="?"</formula>
    </cfRule>
  </conditionalFormatting>
  <conditionalFormatting sqref="B37:E37">
    <cfRule type="containsText" dxfId="226" priority="189" operator="containsText" text="specify here">
      <formula>NOT(ISERROR(SEARCH("specify here",B37)))</formula>
    </cfRule>
  </conditionalFormatting>
  <conditionalFormatting sqref="B38:E38">
    <cfRule type="endsWith" dxfId="225" priority="188" operator="endsWith" text="?">
      <formula>RIGHT(B38,LEN("?"))="?"</formula>
    </cfRule>
  </conditionalFormatting>
  <conditionalFormatting sqref="B38:E38">
    <cfRule type="containsText" dxfId="224" priority="187" operator="containsText" text="specify here">
      <formula>NOT(ISERROR(SEARCH("specify here",B38)))</formula>
    </cfRule>
  </conditionalFormatting>
  <conditionalFormatting sqref="B39:E39">
    <cfRule type="endsWith" dxfId="223" priority="186" operator="endsWith" text="?">
      <formula>RIGHT(B39,LEN("?"))="?"</formula>
    </cfRule>
  </conditionalFormatting>
  <conditionalFormatting sqref="B39:E39">
    <cfRule type="containsText" dxfId="222" priority="185" operator="containsText" text="specify here">
      <formula>NOT(ISERROR(SEARCH("specify here",B39)))</formula>
    </cfRule>
  </conditionalFormatting>
  <conditionalFormatting sqref="B40:E40">
    <cfRule type="endsWith" dxfId="221" priority="184" operator="endsWith" text="?">
      <formula>RIGHT(B40,LEN("?"))="?"</formula>
    </cfRule>
  </conditionalFormatting>
  <conditionalFormatting sqref="B40:E40">
    <cfRule type="containsText" dxfId="220" priority="183" operator="containsText" text="specify here">
      <formula>NOT(ISERROR(SEARCH("specify here",B40)))</formula>
    </cfRule>
  </conditionalFormatting>
  <conditionalFormatting sqref="B41:E41">
    <cfRule type="endsWith" dxfId="219" priority="182" operator="endsWith" text="?">
      <formula>RIGHT(B41,LEN("?"))="?"</formula>
    </cfRule>
  </conditionalFormatting>
  <conditionalFormatting sqref="B41:E41">
    <cfRule type="containsText" dxfId="218" priority="181" operator="containsText" text="specify here">
      <formula>NOT(ISERROR(SEARCH("specify here",B41)))</formula>
    </cfRule>
  </conditionalFormatting>
  <conditionalFormatting sqref="B42:E42">
    <cfRule type="endsWith" dxfId="217" priority="180" operator="endsWith" text="?">
      <formula>RIGHT(B42,LEN("?"))="?"</formula>
    </cfRule>
  </conditionalFormatting>
  <conditionalFormatting sqref="B42:E42">
    <cfRule type="containsText" dxfId="216" priority="179" operator="containsText" text="specify here">
      <formula>NOT(ISERROR(SEARCH("specify here",B42)))</formula>
    </cfRule>
  </conditionalFormatting>
  <conditionalFormatting sqref="B43:E43">
    <cfRule type="endsWith" dxfId="215" priority="178" operator="endsWith" text="?">
      <formula>RIGHT(B43,LEN("?"))="?"</formula>
    </cfRule>
  </conditionalFormatting>
  <conditionalFormatting sqref="B43:E43">
    <cfRule type="containsText" dxfId="214" priority="177" operator="containsText" text="specify here">
      <formula>NOT(ISERROR(SEARCH("specify here",B43)))</formula>
    </cfRule>
  </conditionalFormatting>
  <conditionalFormatting sqref="B44:E44">
    <cfRule type="endsWith" dxfId="213" priority="176" operator="endsWith" text="?">
      <formula>RIGHT(B44,LEN("?"))="?"</formula>
    </cfRule>
  </conditionalFormatting>
  <conditionalFormatting sqref="B44:E44">
    <cfRule type="containsText" dxfId="212" priority="175" operator="containsText" text="specify here">
      <formula>NOT(ISERROR(SEARCH("specify here",B44)))</formula>
    </cfRule>
  </conditionalFormatting>
  <conditionalFormatting sqref="B45:E45">
    <cfRule type="endsWith" dxfId="211" priority="174" operator="endsWith" text="?">
      <formula>RIGHT(B45,LEN("?"))="?"</formula>
    </cfRule>
  </conditionalFormatting>
  <conditionalFormatting sqref="B45:E45">
    <cfRule type="containsText" dxfId="210" priority="173" operator="containsText" text="specify here">
      <formula>NOT(ISERROR(SEARCH("specify here",B45)))</formula>
    </cfRule>
  </conditionalFormatting>
  <conditionalFormatting sqref="B46:E46">
    <cfRule type="endsWith" dxfId="209" priority="172" operator="endsWith" text="?">
      <formula>RIGHT(B46,LEN("?"))="?"</formula>
    </cfRule>
  </conditionalFormatting>
  <conditionalFormatting sqref="B46:E46">
    <cfRule type="containsText" dxfId="208" priority="171" operator="containsText" text="specify here">
      <formula>NOT(ISERROR(SEARCH("specify here",B46)))</formula>
    </cfRule>
  </conditionalFormatting>
  <conditionalFormatting sqref="B47:E47">
    <cfRule type="endsWith" dxfId="207" priority="170" operator="endsWith" text="?">
      <formula>RIGHT(B47,LEN("?"))="?"</formula>
    </cfRule>
  </conditionalFormatting>
  <conditionalFormatting sqref="B47:E47">
    <cfRule type="containsText" dxfId="206" priority="169" operator="containsText" text="specify here">
      <formula>NOT(ISERROR(SEARCH("specify here",B47)))</formula>
    </cfRule>
  </conditionalFormatting>
  <conditionalFormatting sqref="B48:E48">
    <cfRule type="endsWith" dxfId="205" priority="168" operator="endsWith" text="?">
      <formula>RIGHT(B48,LEN("?"))="?"</formula>
    </cfRule>
  </conditionalFormatting>
  <conditionalFormatting sqref="B48:E48">
    <cfRule type="containsText" dxfId="204" priority="167" operator="containsText" text="specify here">
      <formula>NOT(ISERROR(SEARCH("specify here",B48)))</formula>
    </cfRule>
  </conditionalFormatting>
  <conditionalFormatting sqref="B49:E49">
    <cfRule type="endsWith" dxfId="203" priority="166" operator="endsWith" text="?">
      <formula>RIGHT(B49,LEN("?"))="?"</formula>
    </cfRule>
  </conditionalFormatting>
  <conditionalFormatting sqref="B49:E49">
    <cfRule type="containsText" dxfId="202" priority="165" operator="containsText" text="specify here">
      <formula>NOT(ISERROR(SEARCH("specify here",B49)))</formula>
    </cfRule>
  </conditionalFormatting>
  <conditionalFormatting sqref="B50:E50">
    <cfRule type="endsWith" dxfId="201" priority="164" operator="endsWith" text="?">
      <formula>RIGHT(B50,LEN("?"))="?"</formula>
    </cfRule>
  </conditionalFormatting>
  <conditionalFormatting sqref="B50:E50">
    <cfRule type="containsText" dxfId="200" priority="163" operator="containsText" text="specify here">
      <formula>NOT(ISERROR(SEARCH("specify here",B50)))</formula>
    </cfRule>
  </conditionalFormatting>
  <conditionalFormatting sqref="B51:E51">
    <cfRule type="endsWith" dxfId="199" priority="162" operator="endsWith" text="?">
      <formula>RIGHT(B51,LEN("?"))="?"</formula>
    </cfRule>
  </conditionalFormatting>
  <conditionalFormatting sqref="B51:E51">
    <cfRule type="containsText" dxfId="198" priority="161" operator="containsText" text="specify here">
      <formula>NOT(ISERROR(SEARCH("specify here",B51)))</formula>
    </cfRule>
  </conditionalFormatting>
  <conditionalFormatting sqref="B52:E52">
    <cfRule type="endsWith" dxfId="197" priority="160" operator="endsWith" text="?">
      <formula>RIGHT(B52,LEN("?"))="?"</formula>
    </cfRule>
  </conditionalFormatting>
  <conditionalFormatting sqref="B52:E52">
    <cfRule type="containsText" dxfId="196" priority="159" operator="containsText" text="specify here">
      <formula>NOT(ISERROR(SEARCH("specify here",B52)))</formula>
    </cfRule>
  </conditionalFormatting>
  <conditionalFormatting sqref="B53:E53">
    <cfRule type="endsWith" dxfId="195" priority="158" operator="endsWith" text="?">
      <formula>RIGHT(B53,LEN("?"))="?"</formula>
    </cfRule>
  </conditionalFormatting>
  <conditionalFormatting sqref="B53:E53">
    <cfRule type="containsText" dxfId="194" priority="157" operator="containsText" text="specify here">
      <formula>NOT(ISERROR(SEARCH("specify here",B53)))</formula>
    </cfRule>
  </conditionalFormatting>
  <conditionalFormatting sqref="B54:E54">
    <cfRule type="endsWith" dxfId="193" priority="156" operator="endsWith" text="?">
      <formula>RIGHT(B54,LEN("?"))="?"</formula>
    </cfRule>
  </conditionalFormatting>
  <conditionalFormatting sqref="B54:E54">
    <cfRule type="containsText" dxfId="192" priority="155" operator="containsText" text="specify here">
      <formula>NOT(ISERROR(SEARCH("specify here",B54)))</formula>
    </cfRule>
  </conditionalFormatting>
  <conditionalFormatting sqref="B55:E55">
    <cfRule type="endsWith" dxfId="191" priority="154" operator="endsWith" text="?">
      <formula>RIGHT(B55,LEN("?"))="?"</formula>
    </cfRule>
  </conditionalFormatting>
  <conditionalFormatting sqref="B55:E55">
    <cfRule type="containsText" dxfId="190" priority="153" operator="containsText" text="specify here">
      <formula>NOT(ISERROR(SEARCH("specify here",B55)))</formula>
    </cfRule>
  </conditionalFormatting>
  <conditionalFormatting sqref="B56:E56">
    <cfRule type="endsWith" dxfId="189" priority="152" operator="endsWith" text="?">
      <formula>RIGHT(B56,LEN("?"))="?"</formula>
    </cfRule>
  </conditionalFormatting>
  <conditionalFormatting sqref="B56:E56">
    <cfRule type="containsText" dxfId="188" priority="151" operator="containsText" text="specify here">
      <formula>NOT(ISERROR(SEARCH("specify here",B56)))</formula>
    </cfRule>
  </conditionalFormatting>
  <conditionalFormatting sqref="B57:E57">
    <cfRule type="endsWith" dxfId="187" priority="150" operator="endsWith" text="?">
      <formula>RIGHT(B57,LEN("?"))="?"</formula>
    </cfRule>
  </conditionalFormatting>
  <conditionalFormatting sqref="B57:E57">
    <cfRule type="containsText" dxfId="186" priority="149" operator="containsText" text="specify here">
      <formula>NOT(ISERROR(SEARCH("specify here",B57)))</formula>
    </cfRule>
  </conditionalFormatting>
  <conditionalFormatting sqref="B58:E58">
    <cfRule type="endsWith" dxfId="185" priority="148" operator="endsWith" text="?">
      <formula>RIGHT(B58,LEN("?"))="?"</formula>
    </cfRule>
  </conditionalFormatting>
  <conditionalFormatting sqref="B58:E58">
    <cfRule type="containsText" dxfId="184" priority="147" operator="containsText" text="specify here">
      <formula>NOT(ISERROR(SEARCH("specify here",B58)))</formula>
    </cfRule>
  </conditionalFormatting>
  <conditionalFormatting sqref="B59:E59">
    <cfRule type="endsWith" dxfId="183" priority="146" operator="endsWith" text="?">
      <formula>RIGHT(B59,LEN("?"))="?"</formula>
    </cfRule>
  </conditionalFormatting>
  <conditionalFormatting sqref="B59:E59">
    <cfRule type="containsText" dxfId="182" priority="145" operator="containsText" text="specify here">
      <formula>NOT(ISERROR(SEARCH("specify here",B59)))</formula>
    </cfRule>
  </conditionalFormatting>
  <conditionalFormatting sqref="B60:E60">
    <cfRule type="endsWith" dxfId="181" priority="144" operator="endsWith" text="?">
      <formula>RIGHT(B60,LEN("?"))="?"</formula>
    </cfRule>
  </conditionalFormatting>
  <conditionalFormatting sqref="B60:E60">
    <cfRule type="containsText" dxfId="180" priority="143" operator="containsText" text="specify here">
      <formula>NOT(ISERROR(SEARCH("specify here",B60)))</formula>
    </cfRule>
  </conditionalFormatting>
  <conditionalFormatting sqref="B61:E61">
    <cfRule type="endsWith" dxfId="179" priority="142" operator="endsWith" text="?">
      <formula>RIGHT(B61,LEN("?"))="?"</formula>
    </cfRule>
  </conditionalFormatting>
  <conditionalFormatting sqref="B61:E61">
    <cfRule type="containsText" dxfId="178" priority="141" operator="containsText" text="specify here">
      <formula>NOT(ISERROR(SEARCH("specify here",B61)))</formula>
    </cfRule>
  </conditionalFormatting>
  <conditionalFormatting sqref="B62:E62">
    <cfRule type="endsWith" dxfId="177" priority="140" operator="endsWith" text="?">
      <formula>RIGHT(B62,LEN("?"))="?"</formula>
    </cfRule>
  </conditionalFormatting>
  <conditionalFormatting sqref="B62:E62">
    <cfRule type="containsText" dxfId="176" priority="139" operator="containsText" text="specify here">
      <formula>NOT(ISERROR(SEARCH("specify here",B62)))</formula>
    </cfRule>
  </conditionalFormatting>
  <conditionalFormatting sqref="B63:E63">
    <cfRule type="endsWith" dxfId="175" priority="138" operator="endsWith" text="?">
      <formula>RIGHT(B63,LEN("?"))="?"</formula>
    </cfRule>
  </conditionalFormatting>
  <conditionalFormatting sqref="B63:E63">
    <cfRule type="containsText" dxfId="174" priority="137" operator="containsText" text="specify here">
      <formula>NOT(ISERROR(SEARCH("specify here",B63)))</formula>
    </cfRule>
  </conditionalFormatting>
  <conditionalFormatting sqref="B64:E64">
    <cfRule type="endsWith" dxfId="173" priority="136" operator="endsWith" text="?">
      <formula>RIGHT(B64,LEN("?"))="?"</formula>
    </cfRule>
  </conditionalFormatting>
  <conditionalFormatting sqref="B64:E64">
    <cfRule type="containsText" dxfId="172" priority="135" operator="containsText" text="specify here">
      <formula>NOT(ISERROR(SEARCH("specify here",B64)))</formula>
    </cfRule>
  </conditionalFormatting>
  <conditionalFormatting sqref="B65:E65">
    <cfRule type="endsWith" dxfId="171" priority="134" operator="endsWith" text="?">
      <formula>RIGHT(B65,LEN("?"))="?"</formula>
    </cfRule>
  </conditionalFormatting>
  <conditionalFormatting sqref="B65:E65">
    <cfRule type="containsText" dxfId="170" priority="133" operator="containsText" text="specify here">
      <formula>NOT(ISERROR(SEARCH("specify here",B65)))</formula>
    </cfRule>
  </conditionalFormatting>
  <conditionalFormatting sqref="B66:E66">
    <cfRule type="endsWith" dxfId="169" priority="132" operator="endsWith" text="?">
      <formula>RIGHT(B66,LEN("?"))="?"</formula>
    </cfRule>
  </conditionalFormatting>
  <conditionalFormatting sqref="B66:E66">
    <cfRule type="containsText" dxfId="168" priority="131" operator="containsText" text="specify here">
      <formula>NOT(ISERROR(SEARCH("specify here",B66)))</formula>
    </cfRule>
  </conditionalFormatting>
  <conditionalFormatting sqref="B67:E67">
    <cfRule type="endsWith" dxfId="167" priority="130" operator="endsWith" text="?">
      <formula>RIGHT(B67,LEN("?"))="?"</formula>
    </cfRule>
  </conditionalFormatting>
  <conditionalFormatting sqref="B67:E67">
    <cfRule type="containsText" dxfId="166" priority="129" operator="containsText" text="specify here">
      <formula>NOT(ISERROR(SEARCH("specify here",B67)))</formula>
    </cfRule>
  </conditionalFormatting>
  <conditionalFormatting sqref="B68:E68">
    <cfRule type="endsWith" dxfId="165" priority="128" operator="endsWith" text="?">
      <formula>RIGHT(B68,LEN("?"))="?"</formula>
    </cfRule>
  </conditionalFormatting>
  <conditionalFormatting sqref="B68:E68">
    <cfRule type="containsText" dxfId="164" priority="127" operator="containsText" text="specify here">
      <formula>NOT(ISERROR(SEARCH("specify here",B68)))</formula>
    </cfRule>
  </conditionalFormatting>
  <conditionalFormatting sqref="B69:E69">
    <cfRule type="endsWith" dxfId="163" priority="126" operator="endsWith" text="?">
      <formula>RIGHT(B69,LEN("?"))="?"</formula>
    </cfRule>
  </conditionalFormatting>
  <conditionalFormatting sqref="B69:E69">
    <cfRule type="containsText" dxfId="162" priority="125" operator="containsText" text="specify here">
      <formula>NOT(ISERROR(SEARCH("specify here",B69)))</formula>
    </cfRule>
  </conditionalFormatting>
  <conditionalFormatting sqref="B70:E70">
    <cfRule type="endsWith" dxfId="161" priority="124" operator="endsWith" text="?">
      <formula>RIGHT(B70,LEN("?"))="?"</formula>
    </cfRule>
  </conditionalFormatting>
  <conditionalFormatting sqref="B70:E70">
    <cfRule type="containsText" dxfId="160" priority="123" operator="containsText" text="specify here">
      <formula>NOT(ISERROR(SEARCH("specify here",B70)))</formula>
    </cfRule>
  </conditionalFormatting>
  <conditionalFormatting sqref="F11">
    <cfRule type="endsWith" dxfId="159" priority="120" operator="endsWith" text="?">
      <formula>RIGHT(F11,LEN("?"))="?"</formula>
    </cfRule>
  </conditionalFormatting>
  <conditionalFormatting sqref="F11">
    <cfRule type="containsText" dxfId="158" priority="119" operator="containsText" text="specify here">
      <formula>NOT(ISERROR(SEARCH("specify here",F11)))</formula>
    </cfRule>
  </conditionalFormatting>
  <conditionalFormatting sqref="F12">
    <cfRule type="endsWith" dxfId="157" priority="118" operator="endsWith" text="?">
      <formula>RIGHT(F12,LEN("?"))="?"</formula>
    </cfRule>
  </conditionalFormatting>
  <conditionalFormatting sqref="F12">
    <cfRule type="containsText" dxfId="156" priority="117" operator="containsText" text="specify here">
      <formula>NOT(ISERROR(SEARCH("specify here",F12)))</formula>
    </cfRule>
  </conditionalFormatting>
  <conditionalFormatting sqref="F13">
    <cfRule type="endsWith" dxfId="155" priority="116" operator="endsWith" text="?">
      <formula>RIGHT(F13,LEN("?"))="?"</formula>
    </cfRule>
  </conditionalFormatting>
  <conditionalFormatting sqref="F13">
    <cfRule type="containsText" dxfId="154" priority="115" operator="containsText" text="specify here">
      <formula>NOT(ISERROR(SEARCH("specify here",F13)))</formula>
    </cfRule>
  </conditionalFormatting>
  <conditionalFormatting sqref="F14">
    <cfRule type="endsWith" dxfId="153" priority="114" operator="endsWith" text="?">
      <formula>RIGHT(F14,LEN("?"))="?"</formula>
    </cfRule>
  </conditionalFormatting>
  <conditionalFormatting sqref="F14">
    <cfRule type="containsText" dxfId="152" priority="113" operator="containsText" text="specify here">
      <formula>NOT(ISERROR(SEARCH("specify here",F14)))</formula>
    </cfRule>
  </conditionalFormatting>
  <conditionalFormatting sqref="F15">
    <cfRule type="endsWith" dxfId="151" priority="112" operator="endsWith" text="?">
      <formula>RIGHT(F15,LEN("?"))="?"</formula>
    </cfRule>
  </conditionalFormatting>
  <conditionalFormatting sqref="F15">
    <cfRule type="containsText" dxfId="150" priority="111" operator="containsText" text="specify here">
      <formula>NOT(ISERROR(SEARCH("specify here",F15)))</formula>
    </cfRule>
  </conditionalFormatting>
  <conditionalFormatting sqref="F16">
    <cfRule type="endsWith" dxfId="149" priority="110" operator="endsWith" text="?">
      <formula>RIGHT(F16,LEN("?"))="?"</formula>
    </cfRule>
  </conditionalFormatting>
  <conditionalFormatting sqref="F16">
    <cfRule type="containsText" dxfId="148" priority="109" operator="containsText" text="specify here">
      <formula>NOT(ISERROR(SEARCH("specify here",F16)))</formula>
    </cfRule>
  </conditionalFormatting>
  <conditionalFormatting sqref="F17">
    <cfRule type="endsWith" dxfId="147" priority="108" operator="endsWith" text="?">
      <formula>RIGHT(F17,LEN("?"))="?"</formula>
    </cfRule>
  </conditionalFormatting>
  <conditionalFormatting sqref="F17">
    <cfRule type="containsText" dxfId="146" priority="107" operator="containsText" text="specify here">
      <formula>NOT(ISERROR(SEARCH("specify here",F17)))</formula>
    </cfRule>
  </conditionalFormatting>
  <conditionalFormatting sqref="F18">
    <cfRule type="endsWith" dxfId="145" priority="106" operator="endsWith" text="?">
      <formula>RIGHT(F18,LEN("?"))="?"</formula>
    </cfRule>
  </conditionalFormatting>
  <conditionalFormatting sqref="F18">
    <cfRule type="containsText" dxfId="144" priority="105" operator="containsText" text="specify here">
      <formula>NOT(ISERROR(SEARCH("specify here",F18)))</formula>
    </cfRule>
  </conditionalFormatting>
  <conditionalFormatting sqref="F19">
    <cfRule type="endsWith" dxfId="143" priority="104" operator="endsWith" text="?">
      <formula>RIGHT(F19,LEN("?"))="?"</formula>
    </cfRule>
  </conditionalFormatting>
  <conditionalFormatting sqref="F19">
    <cfRule type="containsText" dxfId="142" priority="103" operator="containsText" text="specify here">
      <formula>NOT(ISERROR(SEARCH("specify here",F19)))</formula>
    </cfRule>
  </conditionalFormatting>
  <conditionalFormatting sqref="F20">
    <cfRule type="endsWith" dxfId="141" priority="102" operator="endsWith" text="?">
      <formula>RIGHT(F20,LEN("?"))="?"</formula>
    </cfRule>
  </conditionalFormatting>
  <conditionalFormatting sqref="F20">
    <cfRule type="containsText" dxfId="140" priority="101" operator="containsText" text="specify here">
      <formula>NOT(ISERROR(SEARCH("specify here",F20)))</formula>
    </cfRule>
  </conditionalFormatting>
  <conditionalFormatting sqref="F21">
    <cfRule type="endsWith" dxfId="139" priority="100" operator="endsWith" text="?">
      <formula>RIGHT(F21,LEN("?"))="?"</formula>
    </cfRule>
  </conditionalFormatting>
  <conditionalFormatting sqref="F21">
    <cfRule type="containsText" dxfId="138" priority="99" operator="containsText" text="specify here">
      <formula>NOT(ISERROR(SEARCH("specify here",F21)))</formula>
    </cfRule>
  </conditionalFormatting>
  <conditionalFormatting sqref="F22">
    <cfRule type="endsWith" dxfId="137" priority="98" operator="endsWith" text="?">
      <formula>RIGHT(F22,LEN("?"))="?"</formula>
    </cfRule>
  </conditionalFormatting>
  <conditionalFormatting sqref="F22">
    <cfRule type="containsText" dxfId="136" priority="97" operator="containsText" text="specify here">
      <formula>NOT(ISERROR(SEARCH("specify here",F22)))</formula>
    </cfRule>
  </conditionalFormatting>
  <conditionalFormatting sqref="F23">
    <cfRule type="endsWith" dxfId="135" priority="96" operator="endsWith" text="?">
      <formula>RIGHT(F23,LEN("?"))="?"</formula>
    </cfRule>
  </conditionalFormatting>
  <conditionalFormatting sqref="F23">
    <cfRule type="containsText" dxfId="134" priority="95" operator="containsText" text="specify here">
      <formula>NOT(ISERROR(SEARCH("specify here",F23)))</formula>
    </cfRule>
  </conditionalFormatting>
  <conditionalFormatting sqref="F24">
    <cfRule type="endsWith" dxfId="133" priority="94" operator="endsWith" text="?">
      <formula>RIGHT(F24,LEN("?"))="?"</formula>
    </cfRule>
  </conditionalFormatting>
  <conditionalFormatting sqref="F24">
    <cfRule type="containsText" dxfId="132" priority="93" operator="containsText" text="specify here">
      <formula>NOT(ISERROR(SEARCH("specify here",F24)))</formula>
    </cfRule>
  </conditionalFormatting>
  <conditionalFormatting sqref="F25">
    <cfRule type="endsWith" dxfId="131" priority="92" operator="endsWith" text="?">
      <formula>RIGHT(F25,LEN("?"))="?"</formula>
    </cfRule>
  </conditionalFormatting>
  <conditionalFormatting sqref="F25">
    <cfRule type="containsText" dxfId="130" priority="91" operator="containsText" text="specify here">
      <formula>NOT(ISERROR(SEARCH("specify here",F25)))</formula>
    </cfRule>
  </conditionalFormatting>
  <conditionalFormatting sqref="F26">
    <cfRule type="endsWith" dxfId="129" priority="90" operator="endsWith" text="?">
      <formula>RIGHT(F26,LEN("?"))="?"</formula>
    </cfRule>
  </conditionalFormatting>
  <conditionalFormatting sqref="F26">
    <cfRule type="containsText" dxfId="128" priority="89" operator="containsText" text="specify here">
      <formula>NOT(ISERROR(SEARCH("specify here",F26)))</formula>
    </cfRule>
  </conditionalFormatting>
  <conditionalFormatting sqref="F27">
    <cfRule type="endsWith" dxfId="127" priority="88" operator="endsWith" text="?">
      <formula>RIGHT(F27,LEN("?"))="?"</formula>
    </cfRule>
  </conditionalFormatting>
  <conditionalFormatting sqref="F27">
    <cfRule type="containsText" dxfId="126" priority="87" operator="containsText" text="specify here">
      <formula>NOT(ISERROR(SEARCH("specify here",F27)))</formula>
    </cfRule>
  </conditionalFormatting>
  <conditionalFormatting sqref="F28">
    <cfRule type="endsWith" dxfId="125" priority="86" operator="endsWith" text="?">
      <formula>RIGHT(F28,LEN("?"))="?"</formula>
    </cfRule>
  </conditionalFormatting>
  <conditionalFormatting sqref="F28">
    <cfRule type="containsText" dxfId="124" priority="85" operator="containsText" text="specify here">
      <formula>NOT(ISERROR(SEARCH("specify here",F28)))</formula>
    </cfRule>
  </conditionalFormatting>
  <conditionalFormatting sqref="F29">
    <cfRule type="endsWith" dxfId="123" priority="84" operator="endsWith" text="?">
      <formula>RIGHT(F29,LEN("?"))="?"</formula>
    </cfRule>
  </conditionalFormatting>
  <conditionalFormatting sqref="F29">
    <cfRule type="containsText" dxfId="122" priority="83" operator="containsText" text="specify here">
      <formula>NOT(ISERROR(SEARCH("specify here",F29)))</formula>
    </cfRule>
  </conditionalFormatting>
  <conditionalFormatting sqref="F30">
    <cfRule type="endsWith" dxfId="121" priority="82" operator="endsWith" text="?">
      <formula>RIGHT(F30,LEN("?"))="?"</formula>
    </cfRule>
  </conditionalFormatting>
  <conditionalFormatting sqref="F30">
    <cfRule type="containsText" dxfId="120" priority="81" operator="containsText" text="specify here">
      <formula>NOT(ISERROR(SEARCH("specify here",F30)))</formula>
    </cfRule>
  </conditionalFormatting>
  <conditionalFormatting sqref="F31">
    <cfRule type="endsWith" dxfId="119" priority="80" operator="endsWith" text="?">
      <formula>RIGHT(F31,LEN("?"))="?"</formula>
    </cfRule>
  </conditionalFormatting>
  <conditionalFormatting sqref="F31">
    <cfRule type="containsText" dxfId="118" priority="79" operator="containsText" text="specify here">
      <formula>NOT(ISERROR(SEARCH("specify here",F31)))</formula>
    </cfRule>
  </conditionalFormatting>
  <conditionalFormatting sqref="F32">
    <cfRule type="endsWith" dxfId="117" priority="78" operator="endsWith" text="?">
      <formula>RIGHT(F32,LEN("?"))="?"</formula>
    </cfRule>
  </conditionalFormatting>
  <conditionalFormatting sqref="F32">
    <cfRule type="containsText" dxfId="116" priority="77" operator="containsText" text="specify here">
      <formula>NOT(ISERROR(SEARCH("specify here",F32)))</formula>
    </cfRule>
  </conditionalFormatting>
  <conditionalFormatting sqref="F33">
    <cfRule type="endsWith" dxfId="115" priority="76" operator="endsWith" text="?">
      <formula>RIGHT(F33,LEN("?"))="?"</formula>
    </cfRule>
  </conditionalFormatting>
  <conditionalFormatting sqref="F33">
    <cfRule type="containsText" dxfId="114" priority="75" operator="containsText" text="specify here">
      <formula>NOT(ISERROR(SEARCH("specify here",F33)))</formula>
    </cfRule>
  </conditionalFormatting>
  <conditionalFormatting sqref="F34">
    <cfRule type="endsWith" dxfId="113" priority="74" operator="endsWith" text="?">
      <formula>RIGHT(F34,LEN("?"))="?"</formula>
    </cfRule>
  </conditionalFormatting>
  <conditionalFormatting sqref="F34">
    <cfRule type="containsText" dxfId="112" priority="73" operator="containsText" text="specify here">
      <formula>NOT(ISERROR(SEARCH("specify here",F34)))</formula>
    </cfRule>
  </conditionalFormatting>
  <conditionalFormatting sqref="F35">
    <cfRule type="endsWith" dxfId="111" priority="72" operator="endsWith" text="?">
      <formula>RIGHT(F35,LEN("?"))="?"</formula>
    </cfRule>
  </conditionalFormatting>
  <conditionalFormatting sqref="F35">
    <cfRule type="containsText" dxfId="110" priority="71" operator="containsText" text="specify here">
      <formula>NOT(ISERROR(SEARCH("specify here",F35)))</formula>
    </cfRule>
  </conditionalFormatting>
  <conditionalFormatting sqref="F36">
    <cfRule type="endsWith" dxfId="109" priority="70" operator="endsWith" text="?">
      <formula>RIGHT(F36,LEN("?"))="?"</formula>
    </cfRule>
  </conditionalFormatting>
  <conditionalFormatting sqref="F36">
    <cfRule type="containsText" dxfId="108" priority="69" operator="containsText" text="specify here">
      <formula>NOT(ISERROR(SEARCH("specify here",F36)))</formula>
    </cfRule>
  </conditionalFormatting>
  <conditionalFormatting sqref="F37">
    <cfRule type="endsWith" dxfId="107" priority="68" operator="endsWith" text="?">
      <formula>RIGHT(F37,LEN("?"))="?"</formula>
    </cfRule>
  </conditionalFormatting>
  <conditionalFormatting sqref="F37">
    <cfRule type="containsText" dxfId="106" priority="67" operator="containsText" text="specify here">
      <formula>NOT(ISERROR(SEARCH("specify here",F37)))</formula>
    </cfRule>
  </conditionalFormatting>
  <conditionalFormatting sqref="F38">
    <cfRule type="endsWith" dxfId="105" priority="66" operator="endsWith" text="?">
      <formula>RIGHT(F38,LEN("?"))="?"</formula>
    </cfRule>
  </conditionalFormatting>
  <conditionalFormatting sqref="F38">
    <cfRule type="containsText" dxfId="104" priority="65" operator="containsText" text="specify here">
      <formula>NOT(ISERROR(SEARCH("specify here",F38)))</formula>
    </cfRule>
  </conditionalFormatting>
  <conditionalFormatting sqref="F39">
    <cfRule type="endsWith" dxfId="103" priority="64" operator="endsWith" text="?">
      <formula>RIGHT(F39,LEN("?"))="?"</formula>
    </cfRule>
  </conditionalFormatting>
  <conditionalFormatting sqref="F39">
    <cfRule type="containsText" dxfId="102" priority="63" operator="containsText" text="specify here">
      <formula>NOT(ISERROR(SEARCH("specify here",F39)))</formula>
    </cfRule>
  </conditionalFormatting>
  <conditionalFormatting sqref="F40">
    <cfRule type="endsWith" dxfId="101" priority="62" operator="endsWith" text="?">
      <formula>RIGHT(F40,LEN("?"))="?"</formula>
    </cfRule>
  </conditionalFormatting>
  <conditionalFormatting sqref="F40">
    <cfRule type="containsText" dxfId="100" priority="61" operator="containsText" text="specify here">
      <formula>NOT(ISERROR(SEARCH("specify here",F40)))</formula>
    </cfRule>
  </conditionalFormatting>
  <conditionalFormatting sqref="F41">
    <cfRule type="endsWith" dxfId="99" priority="60" operator="endsWith" text="?">
      <formula>RIGHT(F41,LEN("?"))="?"</formula>
    </cfRule>
  </conditionalFormatting>
  <conditionalFormatting sqref="F41">
    <cfRule type="containsText" dxfId="98" priority="59" operator="containsText" text="specify here">
      <formula>NOT(ISERROR(SEARCH("specify here",F41)))</formula>
    </cfRule>
  </conditionalFormatting>
  <conditionalFormatting sqref="F42">
    <cfRule type="endsWith" dxfId="97" priority="58" operator="endsWith" text="?">
      <formula>RIGHT(F42,LEN("?"))="?"</formula>
    </cfRule>
  </conditionalFormatting>
  <conditionalFormatting sqref="F42">
    <cfRule type="containsText" dxfId="96" priority="57" operator="containsText" text="specify here">
      <formula>NOT(ISERROR(SEARCH("specify here",F42)))</formula>
    </cfRule>
  </conditionalFormatting>
  <conditionalFormatting sqref="F43">
    <cfRule type="endsWith" dxfId="95" priority="56" operator="endsWith" text="?">
      <formula>RIGHT(F43,LEN("?"))="?"</formula>
    </cfRule>
  </conditionalFormatting>
  <conditionalFormatting sqref="F43">
    <cfRule type="containsText" dxfId="94" priority="55" operator="containsText" text="specify here">
      <formula>NOT(ISERROR(SEARCH("specify here",F43)))</formula>
    </cfRule>
  </conditionalFormatting>
  <conditionalFormatting sqref="F44">
    <cfRule type="endsWith" dxfId="93" priority="54" operator="endsWith" text="?">
      <formula>RIGHT(F44,LEN("?"))="?"</formula>
    </cfRule>
  </conditionalFormatting>
  <conditionalFormatting sqref="F44">
    <cfRule type="containsText" dxfId="92" priority="53" operator="containsText" text="specify here">
      <formula>NOT(ISERROR(SEARCH("specify here",F44)))</formula>
    </cfRule>
  </conditionalFormatting>
  <conditionalFormatting sqref="F45">
    <cfRule type="endsWith" dxfId="91" priority="52" operator="endsWith" text="?">
      <formula>RIGHT(F45,LEN("?"))="?"</formula>
    </cfRule>
  </conditionalFormatting>
  <conditionalFormatting sqref="F45">
    <cfRule type="containsText" dxfId="90" priority="51" operator="containsText" text="specify here">
      <formula>NOT(ISERROR(SEARCH("specify here",F45)))</formula>
    </cfRule>
  </conditionalFormatting>
  <conditionalFormatting sqref="F46">
    <cfRule type="endsWith" dxfId="89" priority="50" operator="endsWith" text="?">
      <formula>RIGHT(F46,LEN("?"))="?"</formula>
    </cfRule>
  </conditionalFormatting>
  <conditionalFormatting sqref="F46">
    <cfRule type="containsText" dxfId="88" priority="49" operator="containsText" text="specify here">
      <formula>NOT(ISERROR(SEARCH("specify here",F46)))</formula>
    </cfRule>
  </conditionalFormatting>
  <conditionalFormatting sqref="F47">
    <cfRule type="endsWith" dxfId="87" priority="48" operator="endsWith" text="?">
      <formula>RIGHT(F47,LEN("?"))="?"</formula>
    </cfRule>
  </conditionalFormatting>
  <conditionalFormatting sqref="F47">
    <cfRule type="containsText" dxfId="86" priority="47" operator="containsText" text="specify here">
      <formula>NOT(ISERROR(SEARCH("specify here",F47)))</formula>
    </cfRule>
  </conditionalFormatting>
  <conditionalFormatting sqref="F48">
    <cfRule type="endsWith" dxfId="85" priority="46" operator="endsWith" text="?">
      <formula>RIGHT(F48,LEN("?"))="?"</formula>
    </cfRule>
  </conditionalFormatting>
  <conditionalFormatting sqref="F48">
    <cfRule type="containsText" dxfId="84" priority="45" operator="containsText" text="specify here">
      <formula>NOT(ISERROR(SEARCH("specify here",F48)))</formula>
    </cfRule>
  </conditionalFormatting>
  <conditionalFormatting sqref="F49">
    <cfRule type="endsWith" dxfId="83" priority="44" operator="endsWith" text="?">
      <formula>RIGHT(F49,LEN("?"))="?"</formula>
    </cfRule>
  </conditionalFormatting>
  <conditionalFormatting sqref="F49">
    <cfRule type="containsText" dxfId="82" priority="43" operator="containsText" text="specify here">
      <formula>NOT(ISERROR(SEARCH("specify here",F49)))</formula>
    </cfRule>
  </conditionalFormatting>
  <conditionalFormatting sqref="F50">
    <cfRule type="endsWith" dxfId="81" priority="42" operator="endsWith" text="?">
      <formula>RIGHT(F50,LEN("?"))="?"</formula>
    </cfRule>
  </conditionalFormatting>
  <conditionalFormatting sqref="F50">
    <cfRule type="containsText" dxfId="80" priority="41" operator="containsText" text="specify here">
      <formula>NOT(ISERROR(SEARCH("specify here",F50)))</formula>
    </cfRule>
  </conditionalFormatting>
  <conditionalFormatting sqref="F51">
    <cfRule type="endsWith" dxfId="79" priority="40" operator="endsWith" text="?">
      <formula>RIGHT(F51,LEN("?"))="?"</formula>
    </cfRule>
  </conditionalFormatting>
  <conditionalFormatting sqref="F51">
    <cfRule type="containsText" dxfId="78" priority="39" operator="containsText" text="specify here">
      <formula>NOT(ISERROR(SEARCH("specify here",F51)))</formula>
    </cfRule>
  </conditionalFormatting>
  <conditionalFormatting sqref="F52">
    <cfRule type="endsWith" dxfId="77" priority="38" operator="endsWith" text="?">
      <formula>RIGHT(F52,LEN("?"))="?"</formula>
    </cfRule>
  </conditionalFormatting>
  <conditionalFormatting sqref="F52">
    <cfRule type="containsText" dxfId="76" priority="37" operator="containsText" text="specify here">
      <formula>NOT(ISERROR(SEARCH("specify here",F52)))</formula>
    </cfRule>
  </conditionalFormatting>
  <conditionalFormatting sqref="F53">
    <cfRule type="endsWith" dxfId="75" priority="36" operator="endsWith" text="?">
      <formula>RIGHT(F53,LEN("?"))="?"</formula>
    </cfRule>
  </conditionalFormatting>
  <conditionalFormatting sqref="F53">
    <cfRule type="containsText" dxfId="74" priority="35" operator="containsText" text="specify here">
      <formula>NOT(ISERROR(SEARCH("specify here",F53)))</formula>
    </cfRule>
  </conditionalFormatting>
  <conditionalFormatting sqref="F54">
    <cfRule type="endsWith" dxfId="73" priority="34" operator="endsWith" text="?">
      <formula>RIGHT(F54,LEN("?"))="?"</formula>
    </cfRule>
  </conditionalFormatting>
  <conditionalFormatting sqref="F54">
    <cfRule type="containsText" dxfId="72" priority="33" operator="containsText" text="specify here">
      <formula>NOT(ISERROR(SEARCH("specify here",F54)))</formula>
    </cfRule>
  </conditionalFormatting>
  <conditionalFormatting sqref="F55">
    <cfRule type="endsWith" dxfId="71" priority="32" operator="endsWith" text="?">
      <formula>RIGHT(F55,LEN("?"))="?"</formula>
    </cfRule>
  </conditionalFormatting>
  <conditionalFormatting sqref="F55">
    <cfRule type="containsText" dxfId="70" priority="31" operator="containsText" text="specify here">
      <formula>NOT(ISERROR(SEARCH("specify here",F55)))</formula>
    </cfRule>
  </conditionalFormatting>
  <conditionalFormatting sqref="F56">
    <cfRule type="endsWith" dxfId="69" priority="30" operator="endsWith" text="?">
      <formula>RIGHT(F56,LEN("?"))="?"</formula>
    </cfRule>
  </conditionalFormatting>
  <conditionalFormatting sqref="F56">
    <cfRule type="containsText" dxfId="68" priority="29" operator="containsText" text="specify here">
      <formula>NOT(ISERROR(SEARCH("specify here",F56)))</formula>
    </cfRule>
  </conditionalFormatting>
  <conditionalFormatting sqref="F57">
    <cfRule type="endsWith" dxfId="67" priority="28" operator="endsWith" text="?">
      <formula>RIGHT(F57,LEN("?"))="?"</formula>
    </cfRule>
  </conditionalFormatting>
  <conditionalFormatting sqref="F57">
    <cfRule type="containsText" dxfId="66" priority="27" operator="containsText" text="specify here">
      <formula>NOT(ISERROR(SEARCH("specify here",F57)))</formula>
    </cfRule>
  </conditionalFormatting>
  <conditionalFormatting sqref="F58">
    <cfRule type="endsWith" dxfId="65" priority="26" operator="endsWith" text="?">
      <formula>RIGHT(F58,LEN("?"))="?"</formula>
    </cfRule>
  </conditionalFormatting>
  <conditionalFormatting sqref="F58">
    <cfRule type="containsText" dxfId="64" priority="25" operator="containsText" text="specify here">
      <formula>NOT(ISERROR(SEARCH("specify here",F58)))</formula>
    </cfRule>
  </conditionalFormatting>
  <conditionalFormatting sqref="F59">
    <cfRule type="endsWith" dxfId="63" priority="24" operator="endsWith" text="?">
      <formula>RIGHT(F59,LEN("?"))="?"</formula>
    </cfRule>
  </conditionalFormatting>
  <conditionalFormatting sqref="F59">
    <cfRule type="containsText" dxfId="62" priority="23" operator="containsText" text="specify here">
      <formula>NOT(ISERROR(SEARCH("specify here",F59)))</formula>
    </cfRule>
  </conditionalFormatting>
  <conditionalFormatting sqref="F60">
    <cfRule type="endsWith" dxfId="61" priority="22" operator="endsWith" text="?">
      <formula>RIGHT(F60,LEN("?"))="?"</formula>
    </cfRule>
  </conditionalFormatting>
  <conditionalFormatting sqref="F60">
    <cfRule type="containsText" dxfId="60" priority="21" operator="containsText" text="specify here">
      <formula>NOT(ISERROR(SEARCH("specify here",F60)))</formula>
    </cfRule>
  </conditionalFormatting>
  <conditionalFormatting sqref="F61">
    <cfRule type="endsWith" dxfId="59" priority="20" operator="endsWith" text="?">
      <formula>RIGHT(F61,LEN("?"))="?"</formula>
    </cfRule>
  </conditionalFormatting>
  <conditionalFormatting sqref="F61">
    <cfRule type="containsText" dxfId="58" priority="19" operator="containsText" text="specify here">
      <formula>NOT(ISERROR(SEARCH("specify here",F61)))</formula>
    </cfRule>
  </conditionalFormatting>
  <conditionalFormatting sqref="F62">
    <cfRule type="endsWith" dxfId="57" priority="18" operator="endsWith" text="?">
      <formula>RIGHT(F62,LEN("?"))="?"</formula>
    </cfRule>
  </conditionalFormatting>
  <conditionalFormatting sqref="F62">
    <cfRule type="containsText" dxfId="56" priority="17" operator="containsText" text="specify here">
      <formula>NOT(ISERROR(SEARCH("specify here",F62)))</formula>
    </cfRule>
  </conditionalFormatting>
  <conditionalFormatting sqref="F63">
    <cfRule type="endsWith" dxfId="55" priority="16" operator="endsWith" text="?">
      <formula>RIGHT(F63,LEN("?"))="?"</formula>
    </cfRule>
  </conditionalFormatting>
  <conditionalFormatting sqref="F63">
    <cfRule type="containsText" dxfId="54" priority="15" operator="containsText" text="specify here">
      <formula>NOT(ISERROR(SEARCH("specify here",F63)))</formula>
    </cfRule>
  </conditionalFormatting>
  <conditionalFormatting sqref="F64">
    <cfRule type="endsWith" dxfId="53" priority="14" operator="endsWith" text="?">
      <formula>RIGHT(F64,LEN("?"))="?"</formula>
    </cfRule>
  </conditionalFormatting>
  <conditionalFormatting sqref="F64">
    <cfRule type="containsText" dxfId="52" priority="13" operator="containsText" text="specify here">
      <formula>NOT(ISERROR(SEARCH("specify here",F64)))</formula>
    </cfRule>
  </conditionalFormatting>
  <conditionalFormatting sqref="F65">
    <cfRule type="endsWith" dxfId="51" priority="12" operator="endsWith" text="?">
      <formula>RIGHT(F65,LEN("?"))="?"</formula>
    </cfRule>
  </conditionalFormatting>
  <conditionalFormatting sqref="F65">
    <cfRule type="containsText" dxfId="50" priority="11" operator="containsText" text="specify here">
      <formula>NOT(ISERROR(SEARCH("specify here",F65)))</formula>
    </cfRule>
  </conditionalFormatting>
  <conditionalFormatting sqref="F66">
    <cfRule type="endsWith" dxfId="49" priority="10" operator="endsWith" text="?">
      <formula>RIGHT(F66,LEN("?"))="?"</formula>
    </cfRule>
  </conditionalFormatting>
  <conditionalFormatting sqref="F66">
    <cfRule type="containsText" dxfId="48" priority="9" operator="containsText" text="specify here">
      <formula>NOT(ISERROR(SEARCH("specify here",F66)))</formula>
    </cfRule>
  </conditionalFormatting>
  <conditionalFormatting sqref="F67">
    <cfRule type="endsWith" dxfId="47" priority="8" operator="endsWith" text="?">
      <formula>RIGHT(F67,LEN("?"))="?"</formula>
    </cfRule>
  </conditionalFormatting>
  <conditionalFormatting sqref="F67">
    <cfRule type="containsText" dxfId="46" priority="7" operator="containsText" text="specify here">
      <formula>NOT(ISERROR(SEARCH("specify here",F67)))</formula>
    </cfRule>
  </conditionalFormatting>
  <conditionalFormatting sqref="F68">
    <cfRule type="endsWith" dxfId="45" priority="6" operator="endsWith" text="?">
      <formula>RIGHT(F68,LEN("?"))="?"</formula>
    </cfRule>
  </conditionalFormatting>
  <conditionalFormatting sqref="F68">
    <cfRule type="containsText" dxfId="44" priority="5" operator="containsText" text="specify here">
      <formula>NOT(ISERROR(SEARCH("specify here",F68)))</formula>
    </cfRule>
  </conditionalFormatting>
  <conditionalFormatting sqref="F69">
    <cfRule type="endsWith" dxfId="43" priority="4" operator="endsWith" text="?">
      <formula>RIGHT(F69,LEN("?"))="?"</formula>
    </cfRule>
  </conditionalFormatting>
  <conditionalFormatting sqref="F69">
    <cfRule type="containsText" dxfId="42" priority="3" operator="containsText" text="specify here">
      <formula>NOT(ISERROR(SEARCH("specify here",F69)))</formula>
    </cfRule>
  </conditionalFormatting>
  <conditionalFormatting sqref="F70">
    <cfRule type="endsWith" dxfId="41" priority="2" operator="endsWith" text="?">
      <formula>RIGHT(F70,LEN("?"))="?"</formula>
    </cfRule>
  </conditionalFormatting>
  <conditionalFormatting sqref="F70">
    <cfRule type="containsText" dxfId="40" priority="1" operator="containsText" text="specify here">
      <formula>NOT(ISERROR(SEARCH("specify here",F70)))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Normal="100" workbookViewId="0">
      <selection activeCell="C4" sqref="C4"/>
    </sheetView>
  </sheetViews>
  <sheetFormatPr defaultRowHeight="15" x14ac:dyDescent="0.2"/>
  <cols>
    <col min="1" max="1" width="32.85546875" style="1" customWidth="1"/>
    <col min="2" max="2" width="8.85546875" style="1" customWidth="1"/>
    <col min="3" max="3" width="4.85546875" style="1" customWidth="1"/>
    <col min="4" max="4" width="8.85546875" style="1" customWidth="1"/>
    <col min="5" max="5" width="60.42578125" style="1" customWidth="1"/>
    <col min="6" max="6" width="13.5703125" style="1" customWidth="1"/>
    <col min="7" max="7" width="16.7109375" style="86" customWidth="1"/>
    <col min="8" max="8" width="13.7109375" style="86" customWidth="1"/>
    <col min="9" max="16384" width="9.140625" style="1"/>
  </cols>
  <sheetData>
    <row r="1" spans="1:8" x14ac:dyDescent="0.2">
      <c r="D1" s="2" t="s">
        <v>94</v>
      </c>
    </row>
    <row r="2" spans="1:8" x14ac:dyDescent="0.2">
      <c r="H2" s="87">
        <f>SUM(H4:H95)</f>
        <v>0</v>
      </c>
    </row>
    <row r="3" spans="1:8" x14ac:dyDescent="0.2">
      <c r="D3" s="93" t="s">
        <v>96</v>
      </c>
      <c r="E3" s="93" t="s">
        <v>95</v>
      </c>
      <c r="F3" s="93" t="s">
        <v>111</v>
      </c>
      <c r="G3" s="94" t="s">
        <v>4</v>
      </c>
      <c r="H3" s="88" t="s">
        <v>5</v>
      </c>
    </row>
    <row r="4" spans="1:8" x14ac:dyDescent="0.2">
      <c r="D4" s="96"/>
      <c r="E4" s="96"/>
      <c r="F4" s="96"/>
      <c r="G4" s="97"/>
      <c r="H4" s="95">
        <f>IF(F4="Y",G4/1.2,G4)</f>
        <v>0</v>
      </c>
    </row>
    <row r="5" spans="1:8" x14ac:dyDescent="0.2">
      <c r="D5" s="96"/>
      <c r="E5" s="96"/>
      <c r="F5" s="96"/>
      <c r="G5" s="97"/>
      <c r="H5" s="95">
        <f t="shared" ref="H5:H68" si="0">IF(F5="Y",G5/1.2,G5)</f>
        <v>0</v>
      </c>
    </row>
    <row r="6" spans="1:8" x14ac:dyDescent="0.2">
      <c r="D6" s="96"/>
      <c r="E6" s="96"/>
      <c r="F6" s="96"/>
      <c r="G6" s="97"/>
      <c r="H6" s="95">
        <f t="shared" si="0"/>
        <v>0</v>
      </c>
    </row>
    <row r="7" spans="1:8" x14ac:dyDescent="0.2">
      <c r="D7" s="96"/>
      <c r="E7" s="96"/>
      <c r="F7" s="96"/>
      <c r="G7" s="97"/>
      <c r="H7" s="95">
        <f t="shared" si="0"/>
        <v>0</v>
      </c>
    </row>
    <row r="8" spans="1:8" x14ac:dyDescent="0.2">
      <c r="D8" s="96"/>
      <c r="E8" s="96"/>
      <c r="F8" s="96"/>
      <c r="G8" s="97"/>
      <c r="H8" s="95">
        <f t="shared" si="0"/>
        <v>0</v>
      </c>
    </row>
    <row r="9" spans="1:8" x14ac:dyDescent="0.2">
      <c r="D9" s="96"/>
      <c r="E9" s="96"/>
      <c r="F9" s="96"/>
      <c r="G9" s="97"/>
      <c r="H9" s="95">
        <f t="shared" si="0"/>
        <v>0</v>
      </c>
    </row>
    <row r="10" spans="1:8" x14ac:dyDescent="0.2">
      <c r="D10" s="96"/>
      <c r="E10" s="96"/>
      <c r="F10" s="96"/>
      <c r="G10" s="97"/>
      <c r="H10" s="95">
        <f t="shared" si="0"/>
        <v>0</v>
      </c>
    </row>
    <row r="11" spans="1:8" x14ac:dyDescent="0.2">
      <c r="A11" s="1" t="s">
        <v>97</v>
      </c>
      <c r="B11" s="1">
        <v>140</v>
      </c>
      <c r="D11" s="96"/>
      <c r="E11" s="96"/>
      <c r="F11" s="96"/>
      <c r="G11" s="97"/>
      <c r="H11" s="95">
        <f t="shared" si="0"/>
        <v>0</v>
      </c>
    </row>
    <row r="12" spans="1:8" x14ac:dyDescent="0.2">
      <c r="A12" s="1" t="s">
        <v>98</v>
      </c>
      <c r="B12" s="1">
        <v>144</v>
      </c>
      <c r="D12" s="96"/>
      <c r="E12" s="96"/>
      <c r="F12" s="96"/>
      <c r="G12" s="97"/>
      <c r="H12" s="95">
        <f t="shared" si="0"/>
        <v>0</v>
      </c>
    </row>
    <row r="13" spans="1:8" x14ac:dyDescent="0.2">
      <c r="A13" s="1" t="s">
        <v>104</v>
      </c>
      <c r="B13" s="1">
        <v>143</v>
      </c>
      <c r="D13" s="96"/>
      <c r="E13" s="96"/>
      <c r="F13" s="96"/>
      <c r="G13" s="97"/>
      <c r="H13" s="95">
        <f t="shared" si="0"/>
        <v>0</v>
      </c>
    </row>
    <row r="14" spans="1:8" x14ac:dyDescent="0.2">
      <c r="A14" s="1" t="s">
        <v>99</v>
      </c>
      <c r="B14" s="1">
        <v>141</v>
      </c>
      <c r="D14" s="96"/>
      <c r="E14" s="96"/>
      <c r="F14" s="96"/>
      <c r="G14" s="97"/>
      <c r="H14" s="95">
        <f t="shared" si="0"/>
        <v>0</v>
      </c>
    </row>
    <row r="15" spans="1:8" x14ac:dyDescent="0.2">
      <c r="A15" s="1" t="s">
        <v>100</v>
      </c>
      <c r="B15" s="1">
        <v>146</v>
      </c>
      <c r="D15" s="96"/>
      <c r="E15" s="96"/>
      <c r="F15" s="96"/>
      <c r="G15" s="97"/>
      <c r="H15" s="95">
        <f t="shared" si="0"/>
        <v>0</v>
      </c>
    </row>
    <row r="16" spans="1:8" x14ac:dyDescent="0.2">
      <c r="A16" s="1" t="s">
        <v>101</v>
      </c>
      <c r="B16" s="1">
        <v>142</v>
      </c>
      <c r="D16" s="96"/>
      <c r="E16" s="96"/>
      <c r="F16" s="96"/>
      <c r="G16" s="97"/>
      <c r="H16" s="95">
        <f t="shared" si="0"/>
        <v>0</v>
      </c>
    </row>
    <row r="17" spans="1:8" x14ac:dyDescent="0.2">
      <c r="A17" s="1" t="s">
        <v>102</v>
      </c>
      <c r="B17" s="1">
        <v>145</v>
      </c>
      <c r="D17" s="96"/>
      <c r="E17" s="96"/>
      <c r="F17" s="96"/>
      <c r="G17" s="97"/>
      <c r="H17" s="95">
        <f t="shared" si="0"/>
        <v>0</v>
      </c>
    </row>
    <row r="18" spans="1:8" x14ac:dyDescent="0.2">
      <c r="A18" s="1" t="s">
        <v>103</v>
      </c>
      <c r="B18" s="1">
        <v>149</v>
      </c>
      <c r="D18" s="96"/>
      <c r="E18" s="96"/>
      <c r="F18" s="96"/>
      <c r="G18" s="97"/>
      <c r="H18" s="95">
        <f t="shared" si="0"/>
        <v>0</v>
      </c>
    </row>
    <row r="19" spans="1:8" x14ac:dyDescent="0.2">
      <c r="D19" s="96"/>
      <c r="E19" s="96"/>
      <c r="F19" s="96"/>
      <c r="G19" s="97"/>
      <c r="H19" s="95">
        <f t="shared" si="0"/>
        <v>0</v>
      </c>
    </row>
    <row r="20" spans="1:8" x14ac:dyDescent="0.2">
      <c r="D20" s="96"/>
      <c r="E20" s="96"/>
      <c r="F20" s="96"/>
      <c r="G20" s="97"/>
      <c r="H20" s="95">
        <f t="shared" si="0"/>
        <v>0</v>
      </c>
    </row>
    <row r="21" spans="1:8" x14ac:dyDescent="0.2">
      <c r="D21" s="96"/>
      <c r="E21" s="96"/>
      <c r="F21" s="96"/>
      <c r="G21" s="97"/>
      <c r="H21" s="95">
        <f t="shared" si="0"/>
        <v>0</v>
      </c>
    </row>
    <row r="22" spans="1:8" x14ac:dyDescent="0.2">
      <c r="D22" s="96"/>
      <c r="E22" s="96"/>
      <c r="F22" s="96"/>
      <c r="G22" s="97"/>
      <c r="H22" s="95">
        <f t="shared" si="0"/>
        <v>0</v>
      </c>
    </row>
    <row r="23" spans="1:8" x14ac:dyDescent="0.2">
      <c r="D23" s="96"/>
      <c r="E23" s="96"/>
      <c r="F23" s="96"/>
      <c r="G23" s="97"/>
      <c r="H23" s="95">
        <f t="shared" si="0"/>
        <v>0</v>
      </c>
    </row>
    <row r="24" spans="1:8" x14ac:dyDescent="0.2">
      <c r="D24" s="96"/>
      <c r="E24" s="96"/>
      <c r="F24" s="96"/>
      <c r="G24" s="97"/>
      <c r="H24" s="95">
        <f t="shared" si="0"/>
        <v>0</v>
      </c>
    </row>
    <row r="25" spans="1:8" x14ac:dyDescent="0.2">
      <c r="D25" s="96"/>
      <c r="E25" s="96"/>
      <c r="F25" s="96"/>
      <c r="G25" s="97"/>
      <c r="H25" s="95">
        <f t="shared" si="0"/>
        <v>0</v>
      </c>
    </row>
    <row r="26" spans="1:8" x14ac:dyDescent="0.2">
      <c r="D26" s="96"/>
      <c r="E26" s="96"/>
      <c r="F26" s="96"/>
      <c r="G26" s="97"/>
      <c r="H26" s="95">
        <f t="shared" si="0"/>
        <v>0</v>
      </c>
    </row>
    <row r="27" spans="1:8" x14ac:dyDescent="0.2">
      <c r="D27" s="96"/>
      <c r="E27" s="96"/>
      <c r="F27" s="96"/>
      <c r="G27" s="97"/>
      <c r="H27" s="95">
        <f t="shared" si="0"/>
        <v>0</v>
      </c>
    </row>
    <row r="28" spans="1:8" x14ac:dyDescent="0.2">
      <c r="D28" s="96"/>
      <c r="E28" s="96"/>
      <c r="F28" s="96"/>
      <c r="G28" s="97"/>
      <c r="H28" s="95">
        <f t="shared" si="0"/>
        <v>0</v>
      </c>
    </row>
    <row r="29" spans="1:8" x14ac:dyDescent="0.2">
      <c r="D29" s="96"/>
      <c r="E29" s="96"/>
      <c r="F29" s="96"/>
      <c r="G29" s="97"/>
      <c r="H29" s="95">
        <f t="shared" si="0"/>
        <v>0</v>
      </c>
    </row>
    <row r="30" spans="1:8" x14ac:dyDescent="0.2">
      <c r="D30" s="96"/>
      <c r="E30" s="96"/>
      <c r="F30" s="96"/>
      <c r="G30" s="97"/>
      <c r="H30" s="95">
        <f t="shared" si="0"/>
        <v>0</v>
      </c>
    </row>
    <row r="31" spans="1:8" x14ac:dyDescent="0.2">
      <c r="D31" s="96"/>
      <c r="E31" s="96"/>
      <c r="F31" s="96"/>
      <c r="G31" s="97"/>
      <c r="H31" s="95">
        <f t="shared" si="0"/>
        <v>0</v>
      </c>
    </row>
    <row r="32" spans="1:8" x14ac:dyDescent="0.2">
      <c r="D32" s="96"/>
      <c r="E32" s="96"/>
      <c r="F32" s="96"/>
      <c r="G32" s="97"/>
      <c r="H32" s="95">
        <f t="shared" si="0"/>
        <v>0</v>
      </c>
    </row>
    <row r="33" spans="4:8" x14ac:dyDescent="0.2">
      <c r="D33" s="96"/>
      <c r="E33" s="96"/>
      <c r="F33" s="96"/>
      <c r="G33" s="97"/>
      <c r="H33" s="95">
        <f t="shared" si="0"/>
        <v>0</v>
      </c>
    </row>
    <row r="34" spans="4:8" x14ac:dyDescent="0.2">
      <c r="D34" s="96"/>
      <c r="E34" s="96"/>
      <c r="F34" s="96"/>
      <c r="G34" s="97"/>
      <c r="H34" s="95">
        <f t="shared" si="0"/>
        <v>0</v>
      </c>
    </row>
    <row r="35" spans="4:8" x14ac:dyDescent="0.2">
      <c r="D35" s="96"/>
      <c r="E35" s="96"/>
      <c r="F35" s="96"/>
      <c r="G35" s="97"/>
      <c r="H35" s="95">
        <f t="shared" si="0"/>
        <v>0</v>
      </c>
    </row>
    <row r="36" spans="4:8" x14ac:dyDescent="0.2">
      <c r="D36" s="96"/>
      <c r="E36" s="96"/>
      <c r="F36" s="96"/>
      <c r="G36" s="97"/>
      <c r="H36" s="95">
        <f t="shared" si="0"/>
        <v>0</v>
      </c>
    </row>
    <row r="37" spans="4:8" x14ac:dyDescent="0.2">
      <c r="D37" s="96"/>
      <c r="E37" s="96"/>
      <c r="F37" s="96"/>
      <c r="G37" s="97"/>
      <c r="H37" s="95">
        <f t="shared" si="0"/>
        <v>0</v>
      </c>
    </row>
    <row r="38" spans="4:8" x14ac:dyDescent="0.2">
      <c r="D38" s="96"/>
      <c r="E38" s="96"/>
      <c r="F38" s="96"/>
      <c r="G38" s="97"/>
      <c r="H38" s="95">
        <f t="shared" si="0"/>
        <v>0</v>
      </c>
    </row>
    <row r="39" spans="4:8" x14ac:dyDescent="0.2">
      <c r="D39" s="96"/>
      <c r="E39" s="96"/>
      <c r="F39" s="96"/>
      <c r="G39" s="97"/>
      <c r="H39" s="95">
        <f t="shared" si="0"/>
        <v>0</v>
      </c>
    </row>
    <row r="40" spans="4:8" x14ac:dyDescent="0.2">
      <c r="D40" s="96"/>
      <c r="E40" s="96"/>
      <c r="F40" s="96"/>
      <c r="G40" s="97"/>
      <c r="H40" s="95">
        <f t="shared" si="0"/>
        <v>0</v>
      </c>
    </row>
    <row r="41" spans="4:8" x14ac:dyDescent="0.2">
      <c r="D41" s="96"/>
      <c r="E41" s="96"/>
      <c r="F41" s="96"/>
      <c r="G41" s="97"/>
      <c r="H41" s="95">
        <f t="shared" si="0"/>
        <v>0</v>
      </c>
    </row>
    <row r="42" spans="4:8" x14ac:dyDescent="0.2">
      <c r="D42" s="96"/>
      <c r="E42" s="96"/>
      <c r="F42" s="96"/>
      <c r="G42" s="97"/>
      <c r="H42" s="95">
        <f t="shared" si="0"/>
        <v>0</v>
      </c>
    </row>
    <row r="43" spans="4:8" x14ac:dyDescent="0.2">
      <c r="D43" s="96"/>
      <c r="E43" s="96"/>
      <c r="F43" s="96"/>
      <c r="G43" s="97"/>
      <c r="H43" s="95">
        <f t="shared" si="0"/>
        <v>0</v>
      </c>
    </row>
    <row r="44" spans="4:8" x14ac:dyDescent="0.2">
      <c r="D44" s="96"/>
      <c r="E44" s="96"/>
      <c r="F44" s="96"/>
      <c r="G44" s="97"/>
      <c r="H44" s="95">
        <f t="shared" si="0"/>
        <v>0</v>
      </c>
    </row>
    <row r="45" spans="4:8" x14ac:dyDescent="0.2">
      <c r="D45" s="96"/>
      <c r="E45" s="96"/>
      <c r="F45" s="96"/>
      <c r="G45" s="97"/>
      <c r="H45" s="95">
        <f t="shared" si="0"/>
        <v>0</v>
      </c>
    </row>
    <row r="46" spans="4:8" x14ac:dyDescent="0.2">
      <c r="D46" s="96"/>
      <c r="E46" s="96"/>
      <c r="F46" s="96"/>
      <c r="G46" s="97"/>
      <c r="H46" s="95">
        <f t="shared" si="0"/>
        <v>0</v>
      </c>
    </row>
    <row r="47" spans="4:8" x14ac:dyDescent="0.2">
      <c r="D47" s="96"/>
      <c r="E47" s="96"/>
      <c r="F47" s="96"/>
      <c r="G47" s="97"/>
      <c r="H47" s="95">
        <f t="shared" si="0"/>
        <v>0</v>
      </c>
    </row>
    <row r="48" spans="4:8" x14ac:dyDescent="0.2">
      <c r="D48" s="96"/>
      <c r="E48" s="96"/>
      <c r="F48" s="96"/>
      <c r="G48" s="97"/>
      <c r="H48" s="95">
        <f t="shared" si="0"/>
        <v>0</v>
      </c>
    </row>
    <row r="49" spans="4:8" x14ac:dyDescent="0.2">
      <c r="D49" s="96"/>
      <c r="E49" s="96"/>
      <c r="F49" s="96"/>
      <c r="G49" s="97"/>
      <c r="H49" s="95">
        <f t="shared" si="0"/>
        <v>0</v>
      </c>
    </row>
    <row r="50" spans="4:8" x14ac:dyDescent="0.2">
      <c r="D50" s="96"/>
      <c r="E50" s="96"/>
      <c r="F50" s="96"/>
      <c r="G50" s="97"/>
      <c r="H50" s="95">
        <f>IF(F50="Y",G50/1.2,G50)</f>
        <v>0</v>
      </c>
    </row>
    <row r="51" spans="4:8" x14ac:dyDescent="0.2">
      <c r="D51" s="96"/>
      <c r="E51" s="96"/>
      <c r="F51" s="96"/>
      <c r="G51" s="97"/>
      <c r="H51" s="95">
        <f t="shared" si="0"/>
        <v>0</v>
      </c>
    </row>
    <row r="52" spans="4:8" x14ac:dyDescent="0.2">
      <c r="D52" s="96"/>
      <c r="E52" s="96"/>
      <c r="F52" s="96"/>
      <c r="G52" s="97"/>
      <c r="H52" s="95">
        <f t="shared" si="0"/>
        <v>0</v>
      </c>
    </row>
    <row r="53" spans="4:8" x14ac:dyDescent="0.2">
      <c r="D53" s="96"/>
      <c r="E53" s="96"/>
      <c r="F53" s="96"/>
      <c r="G53" s="97"/>
      <c r="H53" s="95">
        <f t="shared" si="0"/>
        <v>0</v>
      </c>
    </row>
    <row r="54" spans="4:8" x14ac:dyDescent="0.2">
      <c r="D54" s="96"/>
      <c r="E54" s="96"/>
      <c r="F54" s="96"/>
      <c r="G54" s="97"/>
      <c r="H54" s="95">
        <f t="shared" si="0"/>
        <v>0</v>
      </c>
    </row>
    <row r="55" spans="4:8" x14ac:dyDescent="0.2">
      <c r="D55" s="96"/>
      <c r="E55" s="96"/>
      <c r="F55" s="96"/>
      <c r="G55" s="97"/>
      <c r="H55" s="95">
        <f t="shared" si="0"/>
        <v>0</v>
      </c>
    </row>
    <row r="56" spans="4:8" x14ac:dyDescent="0.2">
      <c r="D56" s="96"/>
      <c r="E56" s="96"/>
      <c r="F56" s="96"/>
      <c r="G56" s="97"/>
      <c r="H56" s="95">
        <f t="shared" si="0"/>
        <v>0</v>
      </c>
    </row>
    <row r="57" spans="4:8" x14ac:dyDescent="0.2">
      <c r="D57" s="96"/>
      <c r="E57" s="96"/>
      <c r="F57" s="96"/>
      <c r="G57" s="97"/>
      <c r="H57" s="95">
        <f t="shared" si="0"/>
        <v>0</v>
      </c>
    </row>
    <row r="58" spans="4:8" x14ac:dyDescent="0.2">
      <c r="D58" s="96"/>
      <c r="E58" s="96"/>
      <c r="F58" s="96"/>
      <c r="G58" s="97"/>
      <c r="H58" s="95">
        <f t="shared" si="0"/>
        <v>0</v>
      </c>
    </row>
    <row r="59" spans="4:8" x14ac:dyDescent="0.2">
      <c r="D59" s="96"/>
      <c r="E59" s="96"/>
      <c r="F59" s="96"/>
      <c r="G59" s="97"/>
      <c r="H59" s="95">
        <f t="shared" si="0"/>
        <v>0</v>
      </c>
    </row>
    <row r="60" spans="4:8" x14ac:dyDescent="0.2">
      <c r="D60" s="96"/>
      <c r="E60" s="96"/>
      <c r="F60" s="96"/>
      <c r="G60" s="97"/>
      <c r="H60" s="95">
        <f t="shared" si="0"/>
        <v>0</v>
      </c>
    </row>
    <row r="61" spans="4:8" x14ac:dyDescent="0.2">
      <c r="D61" s="96"/>
      <c r="E61" s="96"/>
      <c r="F61" s="96"/>
      <c r="G61" s="97"/>
      <c r="H61" s="95">
        <f t="shared" si="0"/>
        <v>0</v>
      </c>
    </row>
    <row r="62" spans="4:8" x14ac:dyDescent="0.2">
      <c r="D62" s="96"/>
      <c r="E62" s="96"/>
      <c r="F62" s="96"/>
      <c r="G62" s="97"/>
      <c r="H62" s="95">
        <f t="shared" si="0"/>
        <v>0</v>
      </c>
    </row>
    <row r="63" spans="4:8" x14ac:dyDescent="0.2">
      <c r="D63" s="96"/>
      <c r="E63" s="96"/>
      <c r="F63" s="96"/>
      <c r="G63" s="97"/>
      <c r="H63" s="95">
        <f t="shared" si="0"/>
        <v>0</v>
      </c>
    </row>
    <row r="64" spans="4:8" x14ac:dyDescent="0.2">
      <c r="D64" s="96"/>
      <c r="E64" s="96"/>
      <c r="F64" s="96"/>
      <c r="G64" s="97"/>
      <c r="H64" s="95">
        <f t="shared" si="0"/>
        <v>0</v>
      </c>
    </row>
    <row r="65" spans="4:8" x14ac:dyDescent="0.2">
      <c r="D65" s="96"/>
      <c r="E65" s="96"/>
      <c r="F65" s="96"/>
      <c r="G65" s="97"/>
      <c r="H65" s="95">
        <f t="shared" si="0"/>
        <v>0</v>
      </c>
    </row>
    <row r="66" spans="4:8" x14ac:dyDescent="0.2">
      <c r="D66" s="96"/>
      <c r="E66" s="96"/>
      <c r="F66" s="96"/>
      <c r="G66" s="97"/>
      <c r="H66" s="95">
        <f>IF(F66="Y",G66/1.2,G66)</f>
        <v>0</v>
      </c>
    </row>
    <row r="67" spans="4:8" x14ac:dyDescent="0.2">
      <c r="D67" s="96"/>
      <c r="E67" s="96"/>
      <c r="F67" s="96"/>
      <c r="G67" s="97"/>
      <c r="H67" s="95">
        <f t="shared" si="0"/>
        <v>0</v>
      </c>
    </row>
    <row r="68" spans="4:8" x14ac:dyDescent="0.2">
      <c r="D68" s="96"/>
      <c r="E68" s="96"/>
      <c r="F68" s="96"/>
      <c r="G68" s="97"/>
      <c r="H68" s="95">
        <f t="shared" si="0"/>
        <v>0</v>
      </c>
    </row>
    <row r="69" spans="4:8" x14ac:dyDescent="0.2">
      <c r="D69" s="96"/>
      <c r="E69" s="96"/>
      <c r="F69" s="96"/>
      <c r="G69" s="97"/>
      <c r="H69" s="95">
        <f t="shared" ref="H69:H79" si="1">IF(F69="Y",G69/1.2,G69)</f>
        <v>0</v>
      </c>
    </row>
    <row r="70" spans="4:8" x14ac:dyDescent="0.2">
      <c r="D70" s="96"/>
      <c r="E70" s="96"/>
      <c r="F70" s="96"/>
      <c r="G70" s="97"/>
      <c r="H70" s="95">
        <f t="shared" si="1"/>
        <v>0</v>
      </c>
    </row>
    <row r="71" spans="4:8" x14ac:dyDescent="0.2">
      <c r="D71" s="96"/>
      <c r="E71" s="96"/>
      <c r="F71" s="96"/>
      <c r="G71" s="97"/>
      <c r="H71" s="95">
        <f t="shared" si="1"/>
        <v>0</v>
      </c>
    </row>
    <row r="72" spans="4:8" x14ac:dyDescent="0.2">
      <c r="D72" s="96"/>
      <c r="E72" s="96"/>
      <c r="F72" s="96"/>
      <c r="G72" s="97"/>
      <c r="H72" s="95">
        <f t="shared" si="1"/>
        <v>0</v>
      </c>
    </row>
    <row r="73" spans="4:8" x14ac:dyDescent="0.2">
      <c r="D73" s="96"/>
      <c r="E73" s="96"/>
      <c r="F73" s="96"/>
      <c r="G73" s="97"/>
      <c r="H73" s="95">
        <f t="shared" si="1"/>
        <v>0</v>
      </c>
    </row>
    <row r="74" spans="4:8" x14ac:dyDescent="0.2">
      <c r="D74" s="96"/>
      <c r="E74" s="96"/>
      <c r="F74" s="96"/>
      <c r="G74" s="97"/>
      <c r="H74" s="95">
        <f t="shared" si="1"/>
        <v>0</v>
      </c>
    </row>
    <row r="75" spans="4:8" x14ac:dyDescent="0.2">
      <c r="D75" s="96"/>
      <c r="E75" s="96"/>
      <c r="F75" s="96"/>
      <c r="G75" s="97"/>
      <c r="H75" s="95">
        <f t="shared" si="1"/>
        <v>0</v>
      </c>
    </row>
    <row r="76" spans="4:8" x14ac:dyDescent="0.2">
      <c r="D76" s="96"/>
      <c r="E76" s="96"/>
      <c r="F76" s="96"/>
      <c r="G76" s="97"/>
      <c r="H76" s="95">
        <f t="shared" si="1"/>
        <v>0</v>
      </c>
    </row>
    <row r="77" spans="4:8" x14ac:dyDescent="0.2">
      <c r="D77" s="96"/>
      <c r="E77" s="96"/>
      <c r="F77" s="96"/>
      <c r="G77" s="97"/>
      <c r="H77" s="95">
        <f t="shared" si="1"/>
        <v>0</v>
      </c>
    </row>
    <row r="78" spans="4:8" x14ac:dyDescent="0.2">
      <c r="D78" s="96"/>
      <c r="E78" s="96"/>
      <c r="F78" s="96"/>
      <c r="G78" s="97"/>
      <c r="H78" s="95">
        <f t="shared" si="1"/>
        <v>0</v>
      </c>
    </row>
    <row r="79" spans="4:8" x14ac:dyDescent="0.2">
      <c r="D79" s="96"/>
      <c r="E79" s="96"/>
      <c r="F79" s="96"/>
      <c r="G79" s="97"/>
      <c r="H79" s="95">
        <f t="shared" si="1"/>
        <v>0</v>
      </c>
    </row>
    <row r="80" spans="4:8" x14ac:dyDescent="0.2">
      <c r="D80" s="96"/>
      <c r="E80" s="96"/>
      <c r="F80" s="96"/>
      <c r="G80" s="97"/>
      <c r="H80" s="95">
        <f>IF(F80="Y",G80/1.2,G80)</f>
        <v>0</v>
      </c>
    </row>
    <row r="81" spans="4:8" x14ac:dyDescent="0.2">
      <c r="D81" s="96"/>
      <c r="E81" s="96"/>
      <c r="F81" s="96"/>
      <c r="G81" s="97"/>
      <c r="H81" s="95">
        <f t="shared" ref="H81:H95" si="2">IF(F81="Y",G81/1.2,G81)</f>
        <v>0</v>
      </c>
    </row>
    <row r="82" spans="4:8" x14ac:dyDescent="0.2">
      <c r="D82" s="96"/>
      <c r="E82" s="96"/>
      <c r="F82" s="96"/>
      <c r="G82" s="97"/>
      <c r="H82" s="95">
        <f t="shared" si="2"/>
        <v>0</v>
      </c>
    </row>
    <row r="83" spans="4:8" x14ac:dyDescent="0.2">
      <c r="D83" s="96"/>
      <c r="E83" s="96"/>
      <c r="F83" s="96"/>
      <c r="G83" s="97"/>
      <c r="H83" s="95">
        <f t="shared" si="2"/>
        <v>0</v>
      </c>
    </row>
    <row r="84" spans="4:8" x14ac:dyDescent="0.2">
      <c r="D84" s="96"/>
      <c r="E84" s="96"/>
      <c r="F84" s="96"/>
      <c r="G84" s="97"/>
      <c r="H84" s="95">
        <f t="shared" si="2"/>
        <v>0</v>
      </c>
    </row>
    <row r="85" spans="4:8" x14ac:dyDescent="0.2">
      <c r="D85" s="96"/>
      <c r="E85" s="96"/>
      <c r="F85" s="96"/>
      <c r="G85" s="97"/>
      <c r="H85" s="95">
        <f t="shared" si="2"/>
        <v>0</v>
      </c>
    </row>
    <row r="86" spans="4:8" x14ac:dyDescent="0.2">
      <c r="D86" s="96"/>
      <c r="E86" s="96"/>
      <c r="F86" s="96"/>
      <c r="G86" s="97"/>
      <c r="H86" s="95">
        <f t="shared" si="2"/>
        <v>0</v>
      </c>
    </row>
    <row r="87" spans="4:8" x14ac:dyDescent="0.2">
      <c r="D87" s="96"/>
      <c r="E87" s="96"/>
      <c r="F87" s="96"/>
      <c r="G87" s="97"/>
      <c r="H87" s="95">
        <f t="shared" si="2"/>
        <v>0</v>
      </c>
    </row>
    <row r="88" spans="4:8" x14ac:dyDescent="0.2">
      <c r="D88" s="96"/>
      <c r="E88" s="96"/>
      <c r="F88" s="96"/>
      <c r="G88" s="97"/>
      <c r="H88" s="95">
        <f t="shared" si="2"/>
        <v>0</v>
      </c>
    </row>
    <row r="89" spans="4:8" x14ac:dyDescent="0.2">
      <c r="D89" s="96"/>
      <c r="E89" s="96"/>
      <c r="F89" s="96"/>
      <c r="G89" s="97"/>
      <c r="H89" s="95">
        <f t="shared" si="2"/>
        <v>0</v>
      </c>
    </row>
    <row r="90" spans="4:8" x14ac:dyDescent="0.2">
      <c r="D90" s="96"/>
      <c r="E90" s="96"/>
      <c r="F90" s="96"/>
      <c r="G90" s="97"/>
      <c r="H90" s="95">
        <f t="shared" si="2"/>
        <v>0</v>
      </c>
    </row>
    <row r="91" spans="4:8" x14ac:dyDescent="0.2">
      <c r="D91" s="96"/>
      <c r="E91" s="96"/>
      <c r="F91" s="96"/>
      <c r="G91" s="97"/>
      <c r="H91" s="95">
        <f t="shared" si="2"/>
        <v>0</v>
      </c>
    </row>
    <row r="92" spans="4:8" x14ac:dyDescent="0.2">
      <c r="D92" s="96"/>
      <c r="E92" s="96"/>
      <c r="F92" s="96"/>
      <c r="G92" s="97"/>
      <c r="H92" s="95">
        <f t="shared" si="2"/>
        <v>0</v>
      </c>
    </row>
    <row r="93" spans="4:8" x14ac:dyDescent="0.2">
      <c r="D93" s="96"/>
      <c r="E93" s="96"/>
      <c r="F93" s="96"/>
      <c r="G93" s="97"/>
      <c r="H93" s="95">
        <f t="shared" si="2"/>
        <v>0</v>
      </c>
    </row>
    <row r="94" spans="4:8" x14ac:dyDescent="0.2">
      <c r="D94" s="96"/>
      <c r="E94" s="96"/>
      <c r="F94" s="96"/>
      <c r="G94" s="97"/>
      <c r="H94" s="95">
        <f t="shared" si="2"/>
        <v>0</v>
      </c>
    </row>
    <row r="95" spans="4:8" x14ac:dyDescent="0.2">
      <c r="D95" s="96"/>
      <c r="E95" s="96"/>
      <c r="F95" s="96"/>
      <c r="G95" s="97"/>
      <c r="H95" s="95">
        <f t="shared" si="2"/>
        <v>0</v>
      </c>
    </row>
  </sheetData>
  <sheetProtection password="CC3D" sheet="1" objects="1" scenarios="1"/>
  <conditionalFormatting sqref="D1:I2 E3:I3">
    <cfRule type="endsWith" dxfId="39" priority="11" operator="endsWith" text="?">
      <formula>RIGHT(D1,LEN("?"))="?"</formula>
    </cfRule>
  </conditionalFormatting>
  <conditionalFormatting sqref="D1:I2 E3:I3">
    <cfRule type="containsText" dxfId="38" priority="9" operator="containsText" text="specify here">
      <formula>NOT(ISERROR(SEARCH("specify here",D1)))</formula>
    </cfRule>
  </conditionalFormatting>
  <conditionalFormatting sqref="D3">
    <cfRule type="endsWith" dxfId="37" priority="2" operator="endsWith" text="?">
      <formula>RIGHT(D3,LEN("?"))="?"</formula>
    </cfRule>
  </conditionalFormatting>
  <conditionalFormatting sqref="D3">
    <cfRule type="containsText" dxfId="36" priority="1" operator="containsText" text="specify here">
      <formula>NOT(ISERROR(SEARCH("specify here",D3)))</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3"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zoomScaleNormal="100" workbookViewId="0">
      <selection activeCell="F11" sqref="F11"/>
    </sheetView>
  </sheetViews>
  <sheetFormatPr defaultRowHeight="15" x14ac:dyDescent="0.2"/>
  <cols>
    <col min="1" max="1" width="32.85546875" style="1" customWidth="1"/>
    <col min="2" max="2" width="6.140625" style="1" customWidth="1"/>
    <col min="3" max="3" width="13.5703125" style="1" customWidth="1"/>
    <col min="4" max="4" width="8.28515625" style="1" customWidth="1"/>
    <col min="5" max="5" width="12.28515625" style="1" customWidth="1"/>
    <col min="6" max="6" width="11.5703125" style="1" customWidth="1"/>
    <col min="7" max="7" width="11" style="1" customWidth="1"/>
    <col min="8" max="8" width="16.7109375" style="1" customWidth="1"/>
    <col min="9" max="16384" width="9.140625" style="1"/>
  </cols>
  <sheetData>
    <row r="1" spans="2:8" x14ac:dyDescent="0.2">
      <c r="B1" s="2" t="s">
        <v>91</v>
      </c>
    </row>
    <row r="2" spans="2:8" x14ac:dyDescent="0.2">
      <c r="F2" s="2"/>
    </row>
    <row r="3" spans="2:8" x14ac:dyDescent="0.2">
      <c r="B3" s="6" t="s">
        <v>3</v>
      </c>
      <c r="C3" s="7"/>
      <c r="D3" s="7"/>
      <c r="E3" s="7"/>
      <c r="F3" s="7"/>
      <c r="G3" s="7"/>
      <c r="H3" s="84" t="s">
        <v>4</v>
      </c>
    </row>
    <row r="4" spans="2:8" x14ac:dyDescent="0.2">
      <c r="B4" s="228" t="s">
        <v>59</v>
      </c>
      <c r="C4" s="229"/>
      <c r="D4" s="229"/>
      <c r="E4" s="229"/>
      <c r="F4" s="229"/>
      <c r="G4" s="230"/>
      <c r="H4" s="310" t="e">
        <f>F8</f>
        <v>#VALUE!</v>
      </c>
    </row>
    <row r="5" spans="2:8" x14ac:dyDescent="0.2">
      <c r="B5" s="85" t="s">
        <v>19</v>
      </c>
      <c r="C5" s="81" t="s">
        <v>14</v>
      </c>
      <c r="D5" s="37" t="str">
        <f>Budget!M5</f>
        <v>?</v>
      </c>
      <c r="E5" s="81"/>
      <c r="F5" s="67" t="e">
        <f>B5*D5</f>
        <v>#VALUE!</v>
      </c>
      <c r="G5" s="81"/>
      <c r="H5" s="311"/>
    </row>
    <row r="6" spans="2:8" ht="15" customHeight="1" x14ac:dyDescent="0.2">
      <c r="B6" s="85" t="s">
        <v>19</v>
      </c>
      <c r="C6" s="81" t="s">
        <v>15</v>
      </c>
      <c r="D6" s="37" t="str">
        <f>Budget!M6</f>
        <v>?</v>
      </c>
      <c r="E6" s="81"/>
      <c r="F6" s="67" t="e">
        <f>B6*D6</f>
        <v>#VALUE!</v>
      </c>
      <c r="G6" s="81"/>
      <c r="H6" s="311"/>
    </row>
    <row r="7" spans="2:8" ht="15.75" customHeight="1" thickBot="1" x14ac:dyDescent="0.25">
      <c r="B7" s="85" t="s">
        <v>19</v>
      </c>
      <c r="C7" s="10" t="s">
        <v>38</v>
      </c>
      <c r="D7" s="38" t="str">
        <f>Budget!M7</f>
        <v>?</v>
      </c>
      <c r="E7" s="81"/>
      <c r="F7" s="68" t="e">
        <f>B7*D7</f>
        <v>#VALUE!</v>
      </c>
      <c r="G7" s="81"/>
      <c r="H7" s="311"/>
    </row>
    <row r="8" spans="2:8" x14ac:dyDescent="0.2">
      <c r="B8" s="35"/>
      <c r="C8" s="20"/>
      <c r="D8" s="81"/>
      <c r="E8" s="81"/>
      <c r="F8" s="67" t="e">
        <f>F5+F6+F7</f>
        <v>#VALUE!</v>
      </c>
      <c r="G8" s="81"/>
      <c r="H8" s="311"/>
    </row>
    <row r="9" spans="2:8" x14ac:dyDescent="0.2">
      <c r="B9" s="9"/>
      <c r="C9" s="22"/>
      <c r="D9" s="30" t="e">
        <f>(B5+B6+B7)/F9</f>
        <v>#VALUE!</v>
      </c>
      <c r="E9" s="82" t="s">
        <v>17</v>
      </c>
      <c r="F9" s="40" t="str">
        <f>Budget!O9</f>
        <v>?</v>
      </c>
      <c r="G9" s="82" t="s">
        <v>93</v>
      </c>
      <c r="H9" s="311"/>
    </row>
    <row r="10" spans="2:8" x14ac:dyDescent="0.2">
      <c r="B10" s="149" t="s">
        <v>12</v>
      </c>
      <c r="C10" s="150"/>
      <c r="D10" s="150"/>
      <c r="E10" s="150"/>
      <c r="F10" s="150"/>
      <c r="G10" s="231"/>
      <c r="H10" s="311" t="e">
        <f>C11*F11</f>
        <v>#VALUE!</v>
      </c>
    </row>
    <row r="11" spans="2:8" x14ac:dyDescent="0.2">
      <c r="B11" s="29" t="s">
        <v>49</v>
      </c>
      <c r="C11" s="40" t="s">
        <v>19</v>
      </c>
      <c r="D11" s="116" t="s">
        <v>92</v>
      </c>
      <c r="E11" s="116"/>
      <c r="F11" s="98" t="str">
        <f>Budget!O11</f>
        <v>?</v>
      </c>
      <c r="G11" s="81" t="s">
        <v>50</v>
      </c>
      <c r="H11" s="311"/>
    </row>
    <row r="12" spans="2:8" x14ac:dyDescent="0.2">
      <c r="B12" s="149" t="s">
        <v>7</v>
      </c>
      <c r="C12" s="150"/>
      <c r="D12" s="150"/>
      <c r="E12" s="150"/>
      <c r="F12" s="150"/>
      <c r="G12" s="231"/>
      <c r="H12" s="312" t="s">
        <v>19</v>
      </c>
    </row>
    <row r="13" spans="2:8" x14ac:dyDescent="0.2">
      <c r="B13" s="264" t="s">
        <v>73</v>
      </c>
      <c r="C13" s="265"/>
      <c r="D13" s="265"/>
      <c r="E13" s="265"/>
      <c r="F13" s="265"/>
      <c r="G13" s="266"/>
      <c r="H13" s="312"/>
    </row>
    <row r="14" spans="2:8" x14ac:dyDescent="0.2">
      <c r="B14" s="264"/>
      <c r="C14" s="265"/>
      <c r="D14" s="265"/>
      <c r="E14" s="265"/>
      <c r="F14" s="265"/>
      <c r="G14" s="266"/>
      <c r="H14" s="312"/>
    </row>
    <row r="15" spans="2:8" x14ac:dyDescent="0.2">
      <c r="B15" s="267"/>
      <c r="C15" s="268"/>
      <c r="D15" s="268"/>
      <c r="E15" s="268"/>
      <c r="F15" s="268"/>
      <c r="G15" s="269"/>
      <c r="H15" s="312"/>
    </row>
    <row r="16" spans="2:8" x14ac:dyDescent="0.2">
      <c r="B16" s="151" t="s">
        <v>8</v>
      </c>
      <c r="C16" s="152"/>
      <c r="D16" s="152"/>
      <c r="E16" s="152"/>
      <c r="F16" s="152"/>
      <c r="G16" s="153"/>
      <c r="H16" s="311" t="e">
        <f>SUM(H4:H15)</f>
        <v>#VALUE!</v>
      </c>
    </row>
    <row r="17" spans="2:8" ht="15.75" thickBot="1" x14ac:dyDescent="0.25">
      <c r="B17" s="154"/>
      <c r="C17" s="155"/>
      <c r="D17" s="155"/>
      <c r="E17" s="155"/>
      <c r="F17" s="155"/>
      <c r="G17" s="156"/>
      <c r="H17" s="311"/>
    </row>
  </sheetData>
  <sheetProtection sheet="1" objects="1" scenarios="1"/>
  <mergeCells count="10">
    <mergeCell ref="B12:G12"/>
    <mergeCell ref="H12:H15"/>
    <mergeCell ref="B13:G15"/>
    <mergeCell ref="B16:G17"/>
    <mergeCell ref="H16:H17"/>
    <mergeCell ref="B4:G4"/>
    <mergeCell ref="H4:H9"/>
    <mergeCell ref="B10:G10"/>
    <mergeCell ref="H10:H11"/>
    <mergeCell ref="D11:E11"/>
  </mergeCells>
  <conditionalFormatting sqref="B1:I4 B12:I17 B11 D11:I11 B8:I10 C5:I7">
    <cfRule type="endsWith" dxfId="35" priority="17" operator="endsWith" text="?">
      <formula>RIGHT(B1,LEN("?"))="?"</formula>
    </cfRule>
  </conditionalFormatting>
  <conditionalFormatting sqref="B16:G17">
    <cfRule type="containsText" priority="16" operator="containsText" text="specify here">
      <formula>NOT(ISERROR(SEARCH("specify here",B16)))</formula>
    </cfRule>
  </conditionalFormatting>
  <conditionalFormatting sqref="B1:I4 B12:I18 B11 D11:I11 B8:I10 C5:I7">
    <cfRule type="containsText" dxfId="34" priority="15" operator="containsText" text="specify here">
      <formula>NOT(ISERROR(SEARCH("specify here",B1)))</formula>
    </cfRule>
  </conditionalFormatting>
  <conditionalFormatting sqref="C11">
    <cfRule type="endsWith" dxfId="33" priority="8" operator="endsWith" text="?">
      <formula>RIGHT(C11,LEN("?"))="?"</formula>
    </cfRule>
  </conditionalFormatting>
  <conditionalFormatting sqref="C11">
    <cfRule type="containsText" dxfId="32" priority="7" operator="containsText" text="specify here">
      <formula>NOT(ISERROR(SEARCH("specify here",C11)))</formula>
    </cfRule>
  </conditionalFormatting>
  <conditionalFormatting sqref="B5:B7">
    <cfRule type="endsWith" dxfId="31" priority="2" operator="endsWith" text="?">
      <formula>RIGHT(B5,LEN("?"))="?"</formula>
    </cfRule>
  </conditionalFormatting>
  <conditionalFormatting sqref="B5:B7">
    <cfRule type="containsText" dxfId="30" priority="1" operator="containsText" text="specify here">
      <formula>NOT(ISERROR(SEARCH("specify here",B5)))</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1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zoomScaleNormal="100" workbookViewId="0">
      <selection activeCell="F1" sqref="F1"/>
    </sheetView>
  </sheetViews>
  <sheetFormatPr defaultRowHeight="15" x14ac:dyDescent="0.2"/>
  <cols>
    <col min="1" max="1" width="32.85546875" style="1" customWidth="1"/>
    <col min="2" max="2" width="6.140625" style="1" customWidth="1"/>
    <col min="3" max="3" width="13.5703125" style="1" customWidth="1"/>
    <col min="4" max="4" width="8.28515625" style="1" customWidth="1"/>
    <col min="5" max="5" width="12.28515625" style="1" customWidth="1"/>
    <col min="6" max="6" width="11.5703125" style="1" customWidth="1"/>
    <col min="7" max="7" width="11" style="1" customWidth="1"/>
    <col min="8" max="8" width="16.7109375" style="1" customWidth="1"/>
    <col min="9" max="16384" width="9.140625" style="1"/>
  </cols>
  <sheetData>
    <row r="1" spans="2:8" x14ac:dyDescent="0.2">
      <c r="B1" s="2" t="s">
        <v>106</v>
      </c>
    </row>
    <row r="2" spans="2:8" x14ac:dyDescent="0.2">
      <c r="F2" s="2"/>
    </row>
    <row r="3" spans="2:8" x14ac:dyDescent="0.2">
      <c r="B3" s="6" t="s">
        <v>3</v>
      </c>
      <c r="C3" s="7"/>
      <c r="D3" s="7"/>
      <c r="E3" s="7"/>
      <c r="F3" s="7"/>
      <c r="G3" s="7"/>
      <c r="H3" s="84" t="s">
        <v>4</v>
      </c>
    </row>
    <row r="4" spans="2:8" x14ac:dyDescent="0.2">
      <c r="B4" s="228" t="s">
        <v>59</v>
      </c>
      <c r="C4" s="229"/>
      <c r="D4" s="229"/>
      <c r="E4" s="229"/>
      <c r="F4" s="229"/>
      <c r="G4" s="230"/>
      <c r="H4" s="310" t="e">
        <f>F8</f>
        <v>#VALUE!</v>
      </c>
    </row>
    <row r="5" spans="2:8" x14ac:dyDescent="0.2">
      <c r="B5" s="85" t="s">
        <v>19</v>
      </c>
      <c r="C5" s="81" t="s">
        <v>14</v>
      </c>
      <c r="D5" s="37" t="str">
        <f>Budget!M5</f>
        <v>?</v>
      </c>
      <c r="E5" s="81"/>
      <c r="F5" s="67" t="e">
        <f>B5*D5</f>
        <v>#VALUE!</v>
      </c>
      <c r="G5" s="81"/>
      <c r="H5" s="311"/>
    </row>
    <row r="6" spans="2:8" ht="15" customHeight="1" x14ac:dyDescent="0.2">
      <c r="B6" s="85" t="s">
        <v>19</v>
      </c>
      <c r="C6" s="81" t="s">
        <v>15</v>
      </c>
      <c r="D6" s="37" t="str">
        <f>Budget!M6</f>
        <v>?</v>
      </c>
      <c r="E6" s="81"/>
      <c r="F6" s="67" t="e">
        <f>B6*D6</f>
        <v>#VALUE!</v>
      </c>
      <c r="G6" s="81"/>
      <c r="H6" s="311"/>
    </row>
    <row r="7" spans="2:8" ht="15.75" customHeight="1" thickBot="1" x14ac:dyDescent="0.25">
      <c r="B7" s="85" t="s">
        <v>19</v>
      </c>
      <c r="C7" s="10" t="s">
        <v>38</v>
      </c>
      <c r="D7" s="38" t="str">
        <f>Budget!M7</f>
        <v>?</v>
      </c>
      <c r="E7" s="81"/>
      <c r="F7" s="68" t="e">
        <f>B7*D7</f>
        <v>#VALUE!</v>
      </c>
      <c r="G7" s="81"/>
      <c r="H7" s="311"/>
    </row>
    <row r="8" spans="2:8" x14ac:dyDescent="0.2">
      <c r="B8" s="35"/>
      <c r="C8" s="20"/>
      <c r="D8" s="81"/>
      <c r="E8" s="81"/>
      <c r="F8" s="67" t="e">
        <f>F5+F6+F7</f>
        <v>#VALUE!</v>
      </c>
      <c r="G8" s="81"/>
      <c r="H8" s="311"/>
    </row>
    <row r="9" spans="2:8" x14ac:dyDescent="0.2">
      <c r="B9" s="9"/>
      <c r="C9" s="22"/>
      <c r="D9" s="30" t="e">
        <f>(B5+B6+B7)/F9</f>
        <v>#VALUE!</v>
      </c>
      <c r="E9" s="82" t="s">
        <v>17</v>
      </c>
      <c r="F9" s="40" t="str">
        <f>Budget!O9</f>
        <v>?</v>
      </c>
      <c r="G9" s="82" t="s">
        <v>93</v>
      </c>
      <c r="H9" s="311"/>
    </row>
    <row r="10" spans="2:8" x14ac:dyDescent="0.2">
      <c r="B10" s="149" t="s">
        <v>12</v>
      </c>
      <c r="C10" s="150"/>
      <c r="D10" s="150"/>
      <c r="E10" s="150"/>
      <c r="F10" s="150"/>
      <c r="G10" s="231"/>
      <c r="H10" s="311" t="e">
        <f>C11*F11</f>
        <v>#VALUE!</v>
      </c>
    </row>
    <row r="11" spans="2:8" x14ac:dyDescent="0.2">
      <c r="B11" s="29" t="s">
        <v>49</v>
      </c>
      <c r="C11" s="40" t="s">
        <v>19</v>
      </c>
      <c r="D11" s="116" t="s">
        <v>92</v>
      </c>
      <c r="E11" s="116"/>
      <c r="F11" s="37" t="str">
        <f>Budget!O11</f>
        <v>?</v>
      </c>
      <c r="G11" s="81" t="s">
        <v>50</v>
      </c>
      <c r="H11" s="311"/>
    </row>
    <row r="12" spans="2:8" x14ac:dyDescent="0.2">
      <c r="B12" s="149" t="s">
        <v>7</v>
      </c>
      <c r="C12" s="150"/>
      <c r="D12" s="150"/>
      <c r="E12" s="150"/>
      <c r="F12" s="150"/>
      <c r="G12" s="231"/>
      <c r="H12" s="312" t="s">
        <v>19</v>
      </c>
    </row>
    <row r="13" spans="2:8" x14ac:dyDescent="0.2">
      <c r="B13" s="264" t="s">
        <v>73</v>
      </c>
      <c r="C13" s="265"/>
      <c r="D13" s="265"/>
      <c r="E13" s="265"/>
      <c r="F13" s="265"/>
      <c r="G13" s="266"/>
      <c r="H13" s="312"/>
    </row>
    <row r="14" spans="2:8" x14ac:dyDescent="0.2">
      <c r="B14" s="264"/>
      <c r="C14" s="265"/>
      <c r="D14" s="265"/>
      <c r="E14" s="265"/>
      <c r="F14" s="265"/>
      <c r="G14" s="266"/>
      <c r="H14" s="312"/>
    </row>
    <row r="15" spans="2:8" x14ac:dyDescent="0.2">
      <c r="B15" s="267"/>
      <c r="C15" s="268"/>
      <c r="D15" s="268"/>
      <c r="E15" s="268"/>
      <c r="F15" s="268"/>
      <c r="G15" s="269"/>
      <c r="H15" s="312"/>
    </row>
    <row r="16" spans="2:8" x14ac:dyDescent="0.2">
      <c r="B16" s="151" t="s">
        <v>8</v>
      </c>
      <c r="C16" s="152"/>
      <c r="D16" s="152"/>
      <c r="E16" s="152"/>
      <c r="F16" s="152"/>
      <c r="G16" s="153"/>
      <c r="H16" s="311" t="e">
        <f>SUM(H4:H15)</f>
        <v>#VALUE!</v>
      </c>
    </row>
    <row r="17" spans="2:8" ht="15.75" thickBot="1" x14ac:dyDescent="0.25">
      <c r="B17" s="154"/>
      <c r="C17" s="155"/>
      <c r="D17" s="155"/>
      <c r="E17" s="155"/>
      <c r="F17" s="155"/>
      <c r="G17" s="156"/>
      <c r="H17" s="311"/>
    </row>
  </sheetData>
  <sheetProtection password="CC3D" sheet="1" objects="1" scenarios="1"/>
  <mergeCells count="10">
    <mergeCell ref="B16:G17"/>
    <mergeCell ref="H16:H17"/>
    <mergeCell ref="B4:G4"/>
    <mergeCell ref="H4:H9"/>
    <mergeCell ref="B10:G10"/>
    <mergeCell ref="H10:H11"/>
    <mergeCell ref="D11:E11"/>
    <mergeCell ref="B12:G12"/>
    <mergeCell ref="H12:H15"/>
    <mergeCell ref="B13:G15"/>
  </mergeCells>
  <conditionalFormatting sqref="B1:I4 B12:I17 B11 D11:I11 B8:I10 C5:I7">
    <cfRule type="endsWith" dxfId="29" priority="7" operator="endsWith" text="?">
      <formula>RIGHT(B1,LEN("?"))="?"</formula>
    </cfRule>
  </conditionalFormatting>
  <conditionalFormatting sqref="B16:G17">
    <cfRule type="containsText" priority="6" operator="containsText" text="specify here">
      <formula>NOT(ISERROR(SEARCH("specify here",B16)))</formula>
    </cfRule>
  </conditionalFormatting>
  <conditionalFormatting sqref="B1:I4 B12:I18 B11 D11:I11 B8:I10 C5:I7">
    <cfRule type="containsText" dxfId="28" priority="5" operator="containsText" text="specify here">
      <formula>NOT(ISERROR(SEARCH("specify here",B1)))</formula>
    </cfRule>
  </conditionalFormatting>
  <conditionalFormatting sqref="C11">
    <cfRule type="endsWith" dxfId="27" priority="4" operator="endsWith" text="?">
      <formula>RIGHT(C11,LEN("?"))="?"</formula>
    </cfRule>
  </conditionalFormatting>
  <conditionalFormatting sqref="C11">
    <cfRule type="containsText" dxfId="26" priority="3" operator="containsText" text="specify here">
      <formula>NOT(ISERROR(SEARCH("specify here",C11)))</formula>
    </cfRule>
  </conditionalFormatting>
  <conditionalFormatting sqref="B5:B7">
    <cfRule type="endsWith" dxfId="25" priority="2" operator="endsWith" text="?">
      <formula>RIGHT(B5,LEN("?"))="?"</formula>
    </cfRule>
  </conditionalFormatting>
  <conditionalFormatting sqref="B5:B7">
    <cfRule type="containsText" dxfId="24" priority="1" operator="containsText" text="specify here">
      <formula>NOT(ISERROR(SEARCH("specify here",B5)))</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1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zoomScaleNormal="100" workbookViewId="0">
      <selection activeCell="A11" sqref="A11"/>
    </sheetView>
  </sheetViews>
  <sheetFormatPr defaultRowHeight="15" x14ac:dyDescent="0.2"/>
  <cols>
    <col min="1" max="1" width="32.85546875" style="1" customWidth="1"/>
    <col min="2" max="2" width="6.140625" style="1" customWidth="1"/>
    <col min="3" max="3" width="13.5703125" style="1" customWidth="1"/>
    <col min="4" max="4" width="8.28515625" style="1" customWidth="1"/>
    <col min="5" max="5" width="12.28515625" style="1" customWidth="1"/>
    <col min="6" max="6" width="11.5703125" style="1" customWidth="1"/>
    <col min="7" max="7" width="11" style="1" customWidth="1"/>
    <col min="8" max="8" width="16.7109375" style="1" customWidth="1"/>
    <col min="9" max="16384" width="9.140625" style="1"/>
  </cols>
  <sheetData>
    <row r="1" spans="2:8" x14ac:dyDescent="0.2">
      <c r="B1" s="2" t="s">
        <v>107</v>
      </c>
    </row>
    <row r="2" spans="2:8" x14ac:dyDescent="0.2">
      <c r="F2" s="2"/>
    </row>
    <row r="3" spans="2:8" x14ac:dyDescent="0.2">
      <c r="B3" s="6" t="s">
        <v>3</v>
      </c>
      <c r="C3" s="7"/>
      <c r="D3" s="7"/>
      <c r="E3" s="7"/>
      <c r="F3" s="7"/>
      <c r="G3" s="7"/>
      <c r="H3" s="84" t="s">
        <v>4</v>
      </c>
    </row>
    <row r="4" spans="2:8" x14ac:dyDescent="0.2">
      <c r="B4" s="228" t="s">
        <v>59</v>
      </c>
      <c r="C4" s="229"/>
      <c r="D4" s="229"/>
      <c r="E4" s="229"/>
      <c r="F4" s="229"/>
      <c r="G4" s="230"/>
      <c r="H4" s="310" t="e">
        <f>F8</f>
        <v>#VALUE!</v>
      </c>
    </row>
    <row r="5" spans="2:8" x14ac:dyDescent="0.2">
      <c r="B5" s="85" t="s">
        <v>19</v>
      </c>
      <c r="C5" s="81" t="s">
        <v>14</v>
      </c>
      <c r="D5" s="37" t="str">
        <f>Budget!M5</f>
        <v>?</v>
      </c>
      <c r="E5" s="81"/>
      <c r="F5" s="67" t="e">
        <f>B5*D5</f>
        <v>#VALUE!</v>
      </c>
      <c r="G5" s="81"/>
      <c r="H5" s="311"/>
    </row>
    <row r="6" spans="2:8" ht="15" customHeight="1" x14ac:dyDescent="0.2">
      <c r="B6" s="85" t="s">
        <v>19</v>
      </c>
      <c r="C6" s="81" t="s">
        <v>15</v>
      </c>
      <c r="D6" s="37" t="str">
        <f>Budget!M6</f>
        <v>?</v>
      </c>
      <c r="E6" s="81"/>
      <c r="F6" s="67" t="e">
        <f>B6*D6</f>
        <v>#VALUE!</v>
      </c>
      <c r="G6" s="81"/>
      <c r="H6" s="311"/>
    </row>
    <row r="7" spans="2:8" ht="15.75" customHeight="1" thickBot="1" x14ac:dyDescent="0.25">
      <c r="B7" s="85" t="s">
        <v>19</v>
      </c>
      <c r="C7" s="10" t="s">
        <v>38</v>
      </c>
      <c r="D7" s="38" t="str">
        <f>Budget!M7</f>
        <v>?</v>
      </c>
      <c r="E7" s="81"/>
      <c r="F7" s="68" t="e">
        <f>B7*D7</f>
        <v>#VALUE!</v>
      </c>
      <c r="G7" s="81"/>
      <c r="H7" s="311"/>
    </row>
    <row r="8" spans="2:8" x14ac:dyDescent="0.2">
      <c r="B8" s="35"/>
      <c r="C8" s="20"/>
      <c r="D8" s="81"/>
      <c r="E8" s="81"/>
      <c r="F8" s="67" t="e">
        <f>F5+F6+F7</f>
        <v>#VALUE!</v>
      </c>
      <c r="G8" s="81"/>
      <c r="H8" s="311"/>
    </row>
    <row r="9" spans="2:8" x14ac:dyDescent="0.2">
      <c r="B9" s="9"/>
      <c r="C9" s="22"/>
      <c r="D9" s="30" t="e">
        <f>(B5+B6+B7)/F9</f>
        <v>#VALUE!</v>
      </c>
      <c r="E9" s="82" t="s">
        <v>17</v>
      </c>
      <c r="F9" s="40" t="str">
        <f>Budget!O9</f>
        <v>?</v>
      </c>
      <c r="G9" s="82" t="s">
        <v>93</v>
      </c>
      <c r="H9" s="311"/>
    </row>
    <row r="10" spans="2:8" x14ac:dyDescent="0.2">
      <c r="B10" s="149" t="s">
        <v>12</v>
      </c>
      <c r="C10" s="150"/>
      <c r="D10" s="150"/>
      <c r="E10" s="150"/>
      <c r="F10" s="150"/>
      <c r="G10" s="231"/>
      <c r="H10" s="311" t="e">
        <f>C11*F11</f>
        <v>#VALUE!</v>
      </c>
    </row>
    <row r="11" spans="2:8" x14ac:dyDescent="0.2">
      <c r="B11" s="29" t="s">
        <v>49</v>
      </c>
      <c r="C11" s="40" t="s">
        <v>19</v>
      </c>
      <c r="D11" s="116" t="s">
        <v>92</v>
      </c>
      <c r="E11" s="116"/>
      <c r="F11" s="37" t="str">
        <f>Budget!O11</f>
        <v>?</v>
      </c>
      <c r="G11" s="81" t="s">
        <v>50</v>
      </c>
      <c r="H11" s="311"/>
    </row>
    <row r="12" spans="2:8" x14ac:dyDescent="0.2">
      <c r="B12" s="149" t="s">
        <v>7</v>
      </c>
      <c r="C12" s="150"/>
      <c r="D12" s="150"/>
      <c r="E12" s="150"/>
      <c r="F12" s="150"/>
      <c r="G12" s="231"/>
      <c r="H12" s="312" t="s">
        <v>19</v>
      </c>
    </row>
    <row r="13" spans="2:8" x14ac:dyDescent="0.2">
      <c r="B13" s="264" t="s">
        <v>73</v>
      </c>
      <c r="C13" s="265"/>
      <c r="D13" s="265"/>
      <c r="E13" s="265"/>
      <c r="F13" s="265"/>
      <c r="G13" s="266"/>
      <c r="H13" s="312"/>
    </row>
    <row r="14" spans="2:8" x14ac:dyDescent="0.2">
      <c r="B14" s="264"/>
      <c r="C14" s="265"/>
      <c r="D14" s="265"/>
      <c r="E14" s="265"/>
      <c r="F14" s="265"/>
      <c r="G14" s="266"/>
      <c r="H14" s="312"/>
    </row>
    <row r="15" spans="2:8" x14ac:dyDescent="0.2">
      <c r="B15" s="267"/>
      <c r="C15" s="268"/>
      <c r="D15" s="268"/>
      <c r="E15" s="268"/>
      <c r="F15" s="268"/>
      <c r="G15" s="269"/>
      <c r="H15" s="312"/>
    </row>
    <row r="16" spans="2:8" x14ac:dyDescent="0.2">
      <c r="B16" s="151" t="s">
        <v>8</v>
      </c>
      <c r="C16" s="152"/>
      <c r="D16" s="152"/>
      <c r="E16" s="152"/>
      <c r="F16" s="152"/>
      <c r="G16" s="153"/>
      <c r="H16" s="311" t="e">
        <f>SUM(H4:H15)</f>
        <v>#VALUE!</v>
      </c>
    </row>
    <row r="17" spans="2:8" ht="15.75" thickBot="1" x14ac:dyDescent="0.25">
      <c r="B17" s="154"/>
      <c r="C17" s="155"/>
      <c r="D17" s="155"/>
      <c r="E17" s="155"/>
      <c r="F17" s="155"/>
      <c r="G17" s="156"/>
      <c r="H17" s="311"/>
    </row>
  </sheetData>
  <sheetProtection password="CC3D" sheet="1" objects="1" scenarios="1"/>
  <mergeCells count="10">
    <mergeCell ref="B16:G17"/>
    <mergeCell ref="H16:H17"/>
    <mergeCell ref="B4:G4"/>
    <mergeCell ref="H4:H9"/>
    <mergeCell ref="B10:G10"/>
    <mergeCell ref="H10:H11"/>
    <mergeCell ref="D11:E11"/>
    <mergeCell ref="B12:G12"/>
    <mergeCell ref="H12:H15"/>
    <mergeCell ref="B13:G15"/>
  </mergeCells>
  <conditionalFormatting sqref="B1:I4 B12:I17 B11 D11:I11 B8:I10 C5:I7">
    <cfRule type="endsWith" dxfId="23" priority="7" operator="endsWith" text="?">
      <formula>RIGHT(B1,LEN("?"))="?"</formula>
    </cfRule>
  </conditionalFormatting>
  <conditionalFormatting sqref="B16:G17">
    <cfRule type="containsText" priority="6" operator="containsText" text="specify here">
      <formula>NOT(ISERROR(SEARCH("specify here",B16)))</formula>
    </cfRule>
  </conditionalFormatting>
  <conditionalFormatting sqref="B1:I4 B12:I18 B11 D11:I11 B8:I10 C5:I7">
    <cfRule type="containsText" dxfId="22" priority="5" operator="containsText" text="specify here">
      <formula>NOT(ISERROR(SEARCH("specify here",B1)))</formula>
    </cfRule>
  </conditionalFormatting>
  <conditionalFormatting sqref="C11">
    <cfRule type="endsWith" dxfId="21" priority="4" operator="endsWith" text="?">
      <formula>RIGHT(C11,LEN("?"))="?"</formula>
    </cfRule>
  </conditionalFormatting>
  <conditionalFormatting sqref="C11">
    <cfRule type="containsText" dxfId="20" priority="3" operator="containsText" text="specify here">
      <formula>NOT(ISERROR(SEARCH("specify here",C11)))</formula>
    </cfRule>
  </conditionalFormatting>
  <conditionalFormatting sqref="B5:B7">
    <cfRule type="endsWith" dxfId="19" priority="2" operator="endsWith" text="?">
      <formula>RIGHT(B5,LEN("?"))="?"</formula>
    </cfRule>
  </conditionalFormatting>
  <conditionalFormatting sqref="B5:B7">
    <cfRule type="containsText" dxfId="18" priority="1" operator="containsText" text="specify here">
      <formula>NOT(ISERROR(SEARCH("specify here",B5)))</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18"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zoomScaleNormal="100" workbookViewId="0">
      <selection activeCell="E1" sqref="E1"/>
    </sheetView>
  </sheetViews>
  <sheetFormatPr defaultRowHeight="15" x14ac:dyDescent="0.2"/>
  <cols>
    <col min="1" max="1" width="32.85546875" style="1" customWidth="1"/>
    <col min="2" max="2" width="6.140625" style="1" customWidth="1"/>
    <col min="3" max="3" width="13.5703125" style="1" customWidth="1"/>
    <col min="4" max="4" width="8.28515625" style="1" customWidth="1"/>
    <col min="5" max="5" width="12.28515625" style="1" customWidth="1"/>
    <col min="6" max="6" width="11.5703125" style="1" customWidth="1"/>
    <col min="7" max="7" width="11" style="1" customWidth="1"/>
    <col min="8" max="8" width="16.7109375" style="1" customWidth="1"/>
    <col min="9" max="16384" width="9.140625" style="1"/>
  </cols>
  <sheetData>
    <row r="1" spans="2:8" x14ac:dyDescent="0.2">
      <c r="B1" s="2" t="s">
        <v>108</v>
      </c>
    </row>
    <row r="2" spans="2:8" x14ac:dyDescent="0.2">
      <c r="F2" s="2"/>
    </row>
    <row r="3" spans="2:8" x14ac:dyDescent="0.2">
      <c r="B3" s="6" t="s">
        <v>3</v>
      </c>
      <c r="C3" s="7"/>
      <c r="D3" s="7"/>
      <c r="E3" s="7"/>
      <c r="F3" s="7"/>
      <c r="G3" s="7"/>
      <c r="H3" s="84" t="s">
        <v>4</v>
      </c>
    </row>
    <row r="4" spans="2:8" x14ac:dyDescent="0.2">
      <c r="B4" s="228" t="s">
        <v>59</v>
      </c>
      <c r="C4" s="229"/>
      <c r="D4" s="229"/>
      <c r="E4" s="229"/>
      <c r="F4" s="229"/>
      <c r="G4" s="230"/>
      <c r="H4" s="310" t="e">
        <f>F8</f>
        <v>#VALUE!</v>
      </c>
    </row>
    <row r="5" spans="2:8" x14ac:dyDescent="0.2">
      <c r="B5" s="85" t="s">
        <v>19</v>
      </c>
      <c r="C5" s="81" t="s">
        <v>14</v>
      </c>
      <c r="D5" s="37" t="str">
        <f>Budget!M5</f>
        <v>?</v>
      </c>
      <c r="E5" s="81"/>
      <c r="F5" s="67" t="e">
        <f>B5*D5</f>
        <v>#VALUE!</v>
      </c>
      <c r="G5" s="81"/>
      <c r="H5" s="311"/>
    </row>
    <row r="6" spans="2:8" ht="15" customHeight="1" x14ac:dyDescent="0.2">
      <c r="B6" s="85" t="s">
        <v>19</v>
      </c>
      <c r="C6" s="81" t="s">
        <v>15</v>
      </c>
      <c r="D6" s="37" t="str">
        <f>Budget!M6</f>
        <v>?</v>
      </c>
      <c r="E6" s="81"/>
      <c r="F6" s="67" t="e">
        <f>B6*D6</f>
        <v>#VALUE!</v>
      </c>
      <c r="G6" s="81"/>
      <c r="H6" s="311"/>
    </row>
    <row r="7" spans="2:8" ht="15.75" customHeight="1" thickBot="1" x14ac:dyDescent="0.25">
      <c r="B7" s="85" t="s">
        <v>19</v>
      </c>
      <c r="C7" s="10" t="s">
        <v>38</v>
      </c>
      <c r="D7" s="38" t="str">
        <f>Budget!M7</f>
        <v>?</v>
      </c>
      <c r="E7" s="81"/>
      <c r="F7" s="68" t="e">
        <f>B7*D7</f>
        <v>#VALUE!</v>
      </c>
      <c r="G7" s="81"/>
      <c r="H7" s="311"/>
    </row>
    <row r="8" spans="2:8" x14ac:dyDescent="0.2">
      <c r="B8" s="35"/>
      <c r="C8" s="20"/>
      <c r="D8" s="81"/>
      <c r="E8" s="81"/>
      <c r="F8" s="67" t="e">
        <f>F5+F6+F7</f>
        <v>#VALUE!</v>
      </c>
      <c r="G8" s="81"/>
      <c r="H8" s="311"/>
    </row>
    <row r="9" spans="2:8" x14ac:dyDescent="0.2">
      <c r="B9" s="9"/>
      <c r="C9" s="22"/>
      <c r="D9" s="30" t="e">
        <f>(B5+B6+B7)/F9</f>
        <v>#VALUE!</v>
      </c>
      <c r="E9" s="82" t="s">
        <v>17</v>
      </c>
      <c r="F9" s="40" t="str">
        <f>Budget!O9</f>
        <v>?</v>
      </c>
      <c r="G9" s="82" t="s">
        <v>93</v>
      </c>
      <c r="H9" s="311"/>
    </row>
    <row r="10" spans="2:8" x14ac:dyDescent="0.2">
      <c r="B10" s="149" t="s">
        <v>12</v>
      </c>
      <c r="C10" s="150"/>
      <c r="D10" s="150"/>
      <c r="E10" s="150"/>
      <c r="F10" s="150"/>
      <c r="G10" s="231"/>
      <c r="H10" s="311" t="e">
        <f>C11*F11</f>
        <v>#VALUE!</v>
      </c>
    </row>
    <row r="11" spans="2:8" x14ac:dyDescent="0.2">
      <c r="B11" s="29" t="s">
        <v>49</v>
      </c>
      <c r="C11" s="40" t="s">
        <v>19</v>
      </c>
      <c r="D11" s="116" t="s">
        <v>92</v>
      </c>
      <c r="E11" s="116"/>
      <c r="F11" s="37" t="str">
        <f>Budget!O11</f>
        <v>?</v>
      </c>
      <c r="G11" s="81" t="s">
        <v>50</v>
      </c>
      <c r="H11" s="311"/>
    </row>
    <row r="12" spans="2:8" x14ac:dyDescent="0.2">
      <c r="B12" s="149" t="s">
        <v>7</v>
      </c>
      <c r="C12" s="150"/>
      <c r="D12" s="150"/>
      <c r="E12" s="150"/>
      <c r="F12" s="150"/>
      <c r="G12" s="231"/>
      <c r="H12" s="312" t="s">
        <v>19</v>
      </c>
    </row>
    <row r="13" spans="2:8" x14ac:dyDescent="0.2">
      <c r="B13" s="264" t="s">
        <v>73</v>
      </c>
      <c r="C13" s="265"/>
      <c r="D13" s="265"/>
      <c r="E13" s="265"/>
      <c r="F13" s="265"/>
      <c r="G13" s="266"/>
      <c r="H13" s="312"/>
    </row>
    <row r="14" spans="2:8" x14ac:dyDescent="0.2">
      <c r="B14" s="264"/>
      <c r="C14" s="265"/>
      <c r="D14" s="265"/>
      <c r="E14" s="265"/>
      <c r="F14" s="265"/>
      <c r="G14" s="266"/>
      <c r="H14" s="312"/>
    </row>
    <row r="15" spans="2:8" x14ac:dyDescent="0.2">
      <c r="B15" s="267"/>
      <c r="C15" s="268"/>
      <c r="D15" s="268"/>
      <c r="E15" s="268"/>
      <c r="F15" s="268"/>
      <c r="G15" s="269"/>
      <c r="H15" s="312"/>
    </row>
    <row r="16" spans="2:8" x14ac:dyDescent="0.2">
      <c r="B16" s="151" t="s">
        <v>8</v>
      </c>
      <c r="C16" s="152"/>
      <c r="D16" s="152"/>
      <c r="E16" s="152"/>
      <c r="F16" s="152"/>
      <c r="G16" s="153"/>
      <c r="H16" s="311" t="e">
        <f>SUM(H4:H15)</f>
        <v>#VALUE!</v>
      </c>
    </row>
    <row r="17" spans="2:8" ht="15.75" thickBot="1" x14ac:dyDescent="0.25">
      <c r="B17" s="154"/>
      <c r="C17" s="155"/>
      <c r="D17" s="155"/>
      <c r="E17" s="155"/>
      <c r="F17" s="155"/>
      <c r="G17" s="156"/>
      <c r="H17" s="311"/>
    </row>
  </sheetData>
  <sheetProtection password="CC3D" sheet="1" objects="1" scenarios="1"/>
  <mergeCells count="10">
    <mergeCell ref="B16:G17"/>
    <mergeCell ref="H16:H17"/>
    <mergeCell ref="B4:G4"/>
    <mergeCell ref="H4:H9"/>
    <mergeCell ref="B10:G10"/>
    <mergeCell ref="H10:H11"/>
    <mergeCell ref="D11:E11"/>
    <mergeCell ref="B12:G12"/>
    <mergeCell ref="H12:H15"/>
    <mergeCell ref="B13:G15"/>
  </mergeCells>
  <conditionalFormatting sqref="B1:I4 B12:I17 B11 D11:I11 B8:I10 C5:I7">
    <cfRule type="endsWith" dxfId="17" priority="7" operator="endsWith" text="?">
      <formula>RIGHT(B1,LEN("?"))="?"</formula>
    </cfRule>
  </conditionalFormatting>
  <conditionalFormatting sqref="B16:G17">
    <cfRule type="containsText" priority="6" operator="containsText" text="specify here">
      <formula>NOT(ISERROR(SEARCH("specify here",B16)))</formula>
    </cfRule>
  </conditionalFormatting>
  <conditionalFormatting sqref="B1:I4 B12:I18 B11 D11:I11 B8:I10 C5:I7">
    <cfRule type="containsText" dxfId="16" priority="5" operator="containsText" text="specify here">
      <formula>NOT(ISERROR(SEARCH("specify here",B1)))</formula>
    </cfRule>
  </conditionalFormatting>
  <conditionalFormatting sqref="C11">
    <cfRule type="endsWith" dxfId="15" priority="4" operator="endsWith" text="?">
      <formula>RIGHT(C11,LEN("?"))="?"</formula>
    </cfRule>
  </conditionalFormatting>
  <conditionalFormatting sqref="C11">
    <cfRule type="containsText" dxfId="14" priority="3" operator="containsText" text="specify here">
      <formula>NOT(ISERROR(SEARCH("specify here",C11)))</formula>
    </cfRule>
  </conditionalFormatting>
  <conditionalFormatting sqref="B5:B7">
    <cfRule type="endsWith" dxfId="13" priority="2" operator="endsWith" text="?">
      <formula>RIGHT(B5,LEN("?"))="?"</formula>
    </cfRule>
  </conditionalFormatting>
  <conditionalFormatting sqref="B5:B7">
    <cfRule type="containsText" dxfId="12" priority="1" operator="containsText" text="specify here">
      <formula>NOT(ISERROR(SEARCH("specify here",B5)))</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18"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zoomScaleNormal="100" workbookViewId="0">
      <selection activeCell="C2" sqref="C2"/>
    </sheetView>
  </sheetViews>
  <sheetFormatPr defaultRowHeight="15" x14ac:dyDescent="0.2"/>
  <cols>
    <col min="1" max="1" width="32.85546875" style="1" customWidth="1"/>
    <col min="2" max="2" width="6.140625" style="1" customWidth="1"/>
    <col min="3" max="3" width="13.5703125" style="1" customWidth="1"/>
    <col min="4" max="4" width="8.28515625" style="1" customWidth="1"/>
    <col min="5" max="5" width="12.28515625" style="1" customWidth="1"/>
    <col min="6" max="6" width="11.5703125" style="1" customWidth="1"/>
    <col min="7" max="7" width="11" style="1" customWidth="1"/>
    <col min="8" max="8" width="16.7109375" style="1" customWidth="1"/>
    <col min="9" max="16384" width="9.140625" style="1"/>
  </cols>
  <sheetData>
    <row r="1" spans="2:8" x14ac:dyDescent="0.2">
      <c r="B1" s="2" t="s">
        <v>109</v>
      </c>
    </row>
    <row r="2" spans="2:8" x14ac:dyDescent="0.2">
      <c r="F2" s="2"/>
    </row>
    <row r="3" spans="2:8" x14ac:dyDescent="0.2">
      <c r="B3" s="6" t="s">
        <v>3</v>
      </c>
      <c r="C3" s="7"/>
      <c r="D3" s="7"/>
      <c r="E3" s="7"/>
      <c r="F3" s="7"/>
      <c r="G3" s="7"/>
      <c r="H3" s="84" t="s">
        <v>4</v>
      </c>
    </row>
    <row r="4" spans="2:8" x14ac:dyDescent="0.2">
      <c r="B4" s="228" t="s">
        <v>59</v>
      </c>
      <c r="C4" s="229"/>
      <c r="D4" s="229"/>
      <c r="E4" s="229"/>
      <c r="F4" s="229"/>
      <c r="G4" s="230"/>
      <c r="H4" s="310" t="e">
        <f>F8</f>
        <v>#VALUE!</v>
      </c>
    </row>
    <row r="5" spans="2:8" x14ac:dyDescent="0.2">
      <c r="B5" s="85" t="s">
        <v>19</v>
      </c>
      <c r="C5" s="81" t="s">
        <v>14</v>
      </c>
      <c r="D5" s="37" t="str">
        <f>Budget!M5</f>
        <v>?</v>
      </c>
      <c r="E5" s="81"/>
      <c r="F5" s="67" t="e">
        <f>B5*D5</f>
        <v>#VALUE!</v>
      </c>
      <c r="G5" s="81"/>
      <c r="H5" s="311"/>
    </row>
    <row r="6" spans="2:8" ht="15" customHeight="1" x14ac:dyDescent="0.2">
      <c r="B6" s="85" t="s">
        <v>19</v>
      </c>
      <c r="C6" s="81" t="s">
        <v>15</v>
      </c>
      <c r="D6" s="37" t="str">
        <f>Budget!M6</f>
        <v>?</v>
      </c>
      <c r="E6" s="81"/>
      <c r="F6" s="67" t="e">
        <f>B6*D6</f>
        <v>#VALUE!</v>
      </c>
      <c r="G6" s="81"/>
      <c r="H6" s="311"/>
    </row>
    <row r="7" spans="2:8" ht="15.75" customHeight="1" thickBot="1" x14ac:dyDescent="0.25">
      <c r="B7" s="85" t="s">
        <v>19</v>
      </c>
      <c r="C7" s="10" t="s">
        <v>38</v>
      </c>
      <c r="D7" s="38" t="str">
        <f>Budget!M7</f>
        <v>?</v>
      </c>
      <c r="E7" s="81"/>
      <c r="F7" s="68" t="e">
        <f>B7*D7</f>
        <v>#VALUE!</v>
      </c>
      <c r="G7" s="81"/>
      <c r="H7" s="311"/>
    </row>
    <row r="8" spans="2:8" x14ac:dyDescent="0.2">
      <c r="B8" s="35"/>
      <c r="C8" s="20"/>
      <c r="D8" s="81"/>
      <c r="E8" s="81"/>
      <c r="F8" s="67" t="e">
        <f>F5+F6+F7</f>
        <v>#VALUE!</v>
      </c>
      <c r="G8" s="81"/>
      <c r="H8" s="311"/>
    </row>
    <row r="9" spans="2:8" x14ac:dyDescent="0.2">
      <c r="B9" s="9"/>
      <c r="C9" s="22"/>
      <c r="D9" s="30" t="e">
        <f>(B5+B6+B7)/F9</f>
        <v>#VALUE!</v>
      </c>
      <c r="E9" s="82" t="s">
        <v>17</v>
      </c>
      <c r="F9" s="40" t="str">
        <f>Budget!O9</f>
        <v>?</v>
      </c>
      <c r="G9" s="82" t="s">
        <v>93</v>
      </c>
      <c r="H9" s="311"/>
    </row>
    <row r="10" spans="2:8" x14ac:dyDescent="0.2">
      <c r="B10" s="149" t="s">
        <v>12</v>
      </c>
      <c r="C10" s="150"/>
      <c r="D10" s="150"/>
      <c r="E10" s="150"/>
      <c r="F10" s="150"/>
      <c r="G10" s="231"/>
      <c r="H10" s="311" t="e">
        <f>C11*F11</f>
        <v>#VALUE!</v>
      </c>
    </row>
    <row r="11" spans="2:8" x14ac:dyDescent="0.2">
      <c r="B11" s="29" t="s">
        <v>49</v>
      </c>
      <c r="C11" s="40" t="s">
        <v>19</v>
      </c>
      <c r="D11" s="116" t="s">
        <v>92</v>
      </c>
      <c r="E11" s="116"/>
      <c r="F11" s="37" t="str">
        <f>Budget!O11</f>
        <v>?</v>
      </c>
      <c r="G11" s="81" t="s">
        <v>50</v>
      </c>
      <c r="H11" s="311"/>
    </row>
    <row r="12" spans="2:8" x14ac:dyDescent="0.2">
      <c r="B12" s="149" t="s">
        <v>7</v>
      </c>
      <c r="C12" s="150"/>
      <c r="D12" s="150"/>
      <c r="E12" s="150"/>
      <c r="F12" s="150"/>
      <c r="G12" s="231"/>
      <c r="H12" s="312" t="s">
        <v>19</v>
      </c>
    </row>
    <row r="13" spans="2:8" x14ac:dyDescent="0.2">
      <c r="B13" s="264" t="s">
        <v>73</v>
      </c>
      <c r="C13" s="265"/>
      <c r="D13" s="265"/>
      <c r="E13" s="265"/>
      <c r="F13" s="265"/>
      <c r="G13" s="266"/>
      <c r="H13" s="312"/>
    </row>
    <row r="14" spans="2:8" x14ac:dyDescent="0.2">
      <c r="B14" s="264"/>
      <c r="C14" s="265"/>
      <c r="D14" s="265"/>
      <c r="E14" s="265"/>
      <c r="F14" s="265"/>
      <c r="G14" s="266"/>
      <c r="H14" s="312"/>
    </row>
    <row r="15" spans="2:8" x14ac:dyDescent="0.2">
      <c r="B15" s="267"/>
      <c r="C15" s="268"/>
      <c r="D15" s="268"/>
      <c r="E15" s="268"/>
      <c r="F15" s="268"/>
      <c r="G15" s="269"/>
      <c r="H15" s="312"/>
    </row>
    <row r="16" spans="2:8" x14ac:dyDescent="0.2">
      <c r="B16" s="151" t="s">
        <v>8</v>
      </c>
      <c r="C16" s="152"/>
      <c r="D16" s="152"/>
      <c r="E16" s="152"/>
      <c r="F16" s="152"/>
      <c r="G16" s="153"/>
      <c r="H16" s="311" t="e">
        <f>SUM(H4:H15)</f>
        <v>#VALUE!</v>
      </c>
    </row>
    <row r="17" spans="2:8" ht="15.75" thickBot="1" x14ac:dyDescent="0.25">
      <c r="B17" s="154"/>
      <c r="C17" s="155"/>
      <c r="D17" s="155"/>
      <c r="E17" s="155"/>
      <c r="F17" s="155"/>
      <c r="G17" s="156"/>
      <c r="H17" s="311"/>
    </row>
  </sheetData>
  <sheetProtection password="CC3D" sheet="1" objects="1" scenarios="1"/>
  <mergeCells count="10">
    <mergeCell ref="B16:G17"/>
    <mergeCell ref="H16:H17"/>
    <mergeCell ref="B4:G4"/>
    <mergeCell ref="H4:H9"/>
    <mergeCell ref="B10:G10"/>
    <mergeCell ref="H10:H11"/>
    <mergeCell ref="D11:E11"/>
    <mergeCell ref="B12:G12"/>
    <mergeCell ref="H12:H15"/>
    <mergeCell ref="B13:G15"/>
  </mergeCells>
  <conditionalFormatting sqref="B1:I4 B12:I17 B11 D11:I11 B8:I10 C5:I7">
    <cfRule type="endsWith" dxfId="11" priority="7" operator="endsWith" text="?">
      <formula>RIGHT(B1,LEN("?"))="?"</formula>
    </cfRule>
  </conditionalFormatting>
  <conditionalFormatting sqref="B16:G17">
    <cfRule type="containsText" priority="6" operator="containsText" text="specify here">
      <formula>NOT(ISERROR(SEARCH("specify here",B16)))</formula>
    </cfRule>
  </conditionalFormatting>
  <conditionalFormatting sqref="B1:I4 B12:I18 B11 D11:I11 B8:I10 C5:I7">
    <cfRule type="containsText" dxfId="10" priority="5" operator="containsText" text="specify here">
      <formula>NOT(ISERROR(SEARCH("specify here",B1)))</formula>
    </cfRule>
  </conditionalFormatting>
  <conditionalFormatting sqref="C11">
    <cfRule type="endsWith" dxfId="9" priority="4" operator="endsWith" text="?">
      <formula>RIGHT(C11,LEN("?"))="?"</formula>
    </cfRule>
  </conditionalFormatting>
  <conditionalFormatting sqref="C11">
    <cfRule type="containsText" dxfId="8" priority="3" operator="containsText" text="specify here">
      <formula>NOT(ISERROR(SEARCH("specify here",C11)))</formula>
    </cfRule>
  </conditionalFormatting>
  <conditionalFormatting sqref="B5:B7">
    <cfRule type="endsWith" dxfId="7" priority="2" operator="endsWith" text="?">
      <formula>RIGHT(B5,LEN("?"))="?"</formula>
    </cfRule>
  </conditionalFormatting>
  <conditionalFormatting sqref="B5:B7">
    <cfRule type="containsText" dxfId="6" priority="1" operator="containsText" text="specify here">
      <formula>NOT(ISERROR(SEARCH("specify here",B5)))</formula>
    </cfRule>
  </conditionalFormatting>
  <printOptions horizontalCentered="1"/>
  <pageMargins left="0" right="0.23622047244094491" top="0.74803149606299213" bottom="0.74803149606299213" header="0.31496062992125984" footer="0.31496062992125984"/>
  <pageSetup paperSize="9" scale="84" pageOrder="overThenDown" orientation="portrait" r:id="rId1"/>
  <headerFooter alignWithMargins="0"/>
  <rowBreaks count="1" manualBreakCount="1">
    <brk id="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Budget</vt:lpstr>
      <vt:lpstr>Review</vt:lpstr>
      <vt:lpstr>Deposits</vt:lpstr>
      <vt:lpstr>Expenditure</vt:lpstr>
      <vt:lpstr>Performance 1</vt:lpstr>
      <vt:lpstr>Performance 2</vt:lpstr>
      <vt:lpstr>Performance 3</vt:lpstr>
      <vt:lpstr>Performance 4</vt:lpstr>
      <vt:lpstr>Performance 5</vt:lpstr>
      <vt:lpstr>Performance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Beath;Matthew Hicken</dc:creator>
  <cp:lastModifiedBy>Matthew Hicken</cp:lastModifiedBy>
  <cp:lastPrinted>2012-03-03T10:04:36Z</cp:lastPrinted>
  <dcterms:created xsi:type="dcterms:W3CDTF">2010-10-17T22:25:11Z</dcterms:created>
  <dcterms:modified xsi:type="dcterms:W3CDTF">2013-02-11T14:25:20Z</dcterms:modified>
</cp:coreProperties>
</file>